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oshni\Priti\Monthly\"/>
    </mc:Choice>
  </mc:AlternateContent>
  <xr:revisionPtr revIDLastSave="0" documentId="13_ncr:1_{31E87552-83B5-49A7-B865-C3443EC61B57}" xr6:coauthVersionLast="47" xr6:coauthVersionMax="47" xr10:uidLastSave="{00000000-0000-0000-0000-000000000000}"/>
  <bookViews>
    <workbookView xWindow="-120" yWindow="-120" windowWidth="24240" windowHeight="13140" tabRatio="566" xr2:uid="{00000000-000D-0000-FFFF-FFFF00000000}"/>
  </bookViews>
  <sheets>
    <sheet name="UK1 by Value Range" sheetId="9" r:id="rId1"/>
    <sheet name="Top 20 Clients" sheetId="4" state="hidden" r:id="rId2"/>
    <sheet name="UK1 by Org Type" sheetId="10" r:id="rId3"/>
    <sheet name="UK1 Top20 Clients" sheetId="11" r:id="rId4"/>
  </sheets>
  <definedNames>
    <definedName name="_xlnm._FilterDatabase" localSheetId="1" hidden="1">'Top 20 Clients'!$A$2:$T$22</definedName>
    <definedName name="_xlnm._FilterDatabase" localSheetId="2" hidden="1">'UK1 by Org Type'!$A$3:$G$57</definedName>
    <definedName name="_xlnm._FilterDatabase" localSheetId="3" hidden="1">'UK1 Top20 Clients'!$A$3:$T$23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8" i="10" l="1"/>
  <c r="D58" i="10"/>
  <c r="E58" i="10"/>
  <c r="F58" i="10"/>
  <c r="G58" i="10"/>
  <c r="B58" i="10"/>
  <c r="U23" i="4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</calcChain>
</file>

<file path=xl/sharedStrings.xml><?xml version="1.0" encoding="utf-8"?>
<sst xmlns="http://schemas.openxmlformats.org/spreadsheetml/2006/main" count="316" uniqueCount="150">
  <si>
    <t>No value</t>
  </si>
  <si>
    <t>&lt;£2M</t>
  </si>
  <si>
    <t>£2M–£5M</t>
  </si>
  <si>
    <t>£5M–£10M</t>
  </si>
  <si>
    <t>£10M–£20M</t>
  </si>
  <si>
    <t>£20M–£50M</t>
  </si>
  <si>
    <t>£50M–£100M</t>
  </si>
  <si>
    <t>&gt;£100M</t>
  </si>
  <si>
    <t>Total Value (£)</t>
  </si>
  <si>
    <t>Primary Trade</t>
  </si>
  <si>
    <t>Residential New-Build</t>
  </si>
  <si>
    <t>Hard FM</t>
  </si>
  <si>
    <t>All Other Contracts</t>
  </si>
  <si>
    <t>IT / Software</t>
  </si>
  <si>
    <t>Asbestos Survey</t>
  </si>
  <si>
    <t>Electronic Payments</t>
  </si>
  <si>
    <t>Housing Management</t>
  </si>
  <si>
    <t>Heat Networks</t>
  </si>
  <si>
    <t>Architect &amp; Surveyor</t>
  </si>
  <si>
    <t>Project Management</t>
  </si>
  <si>
    <t>Recruitment</t>
  </si>
  <si>
    <t>Commercial Construction</t>
  </si>
  <si>
    <t>Building Materials</t>
  </si>
  <si>
    <t>Other Supplies</t>
  </si>
  <si>
    <t>Plumbing &amp; Gas Supplies</t>
  </si>
  <si>
    <t>Responsive Repairs</t>
  </si>
  <si>
    <t>Lifts &amp; Servicing</t>
  </si>
  <si>
    <t>Water / Legionella</t>
  </si>
  <si>
    <t>Retrofit</t>
  </si>
  <si>
    <t>Fire Safety</t>
  </si>
  <si>
    <t>Kitchens &amp; Bathrooms</t>
  </si>
  <si>
    <t>Electric Charging Points</t>
  </si>
  <si>
    <t>Refurbishment</t>
  </si>
  <si>
    <t>Skips &amp; Waste Management</t>
  </si>
  <si>
    <t>Gas Servicing</t>
  </si>
  <si>
    <t>External Wall Insulation</t>
  </si>
  <si>
    <t>Central Heating Supplies</t>
  </si>
  <si>
    <t>Doors &amp; Windows</t>
  </si>
  <si>
    <t>Other Construction</t>
  </si>
  <si>
    <t>Security Personnel</t>
  </si>
  <si>
    <t>Soft FM</t>
  </si>
  <si>
    <t>Legal</t>
  </si>
  <si>
    <t>General building works</t>
  </si>
  <si>
    <t>Painting and Decoration</t>
  </si>
  <si>
    <t>Insurance</t>
  </si>
  <si>
    <t>R&amp;M Works (Various)</t>
  </si>
  <si>
    <t>Roofing</t>
  </si>
  <si>
    <t>Security</t>
  </si>
  <si>
    <t>Mechanical</t>
  </si>
  <si>
    <t>Electrical</t>
  </si>
  <si>
    <t>Commercial Heating</t>
  </si>
  <si>
    <t>Social Care</t>
  </si>
  <si>
    <t>Scaffolding</t>
  </si>
  <si>
    <t>Adaptations</t>
  </si>
  <si>
    <t>Grounds Maintenance</t>
  </si>
  <si>
    <t>Flooring</t>
  </si>
  <si>
    <t>Modular</t>
  </si>
  <si>
    <t>Mould / Damp</t>
  </si>
  <si>
    <t>Drainage</t>
  </si>
  <si>
    <t>Solar PV</t>
  </si>
  <si>
    <t>Fire Risk Assessment</t>
  </si>
  <si>
    <t>Ventilation / Air Con.</t>
  </si>
  <si>
    <t>Tree Services</t>
  </si>
  <si>
    <t>Central Heating</t>
  </si>
  <si>
    <t>Lighting</t>
  </si>
  <si>
    <t>Civil</t>
  </si>
  <si>
    <t>Voids</t>
  </si>
  <si>
    <t>Asbestos Removal</t>
  </si>
  <si>
    <t>Landscaping</t>
  </si>
  <si>
    <t>Pest Control</t>
  </si>
  <si>
    <t>Demolition</t>
  </si>
  <si>
    <t>DHS</t>
  </si>
  <si>
    <t>Doors &amp; Windows Supplies</t>
  </si>
  <si>
    <t>Groundworks</t>
  </si>
  <si>
    <t>Fencing</t>
  </si>
  <si>
    <t>Managed Stores Supplies</t>
  </si>
  <si>
    <t>Energy Management</t>
  </si>
  <si>
    <t>Plumbing</t>
  </si>
  <si>
    <t>Kitchens &amp; Bathrooms Supplies</t>
  </si>
  <si>
    <t>DLO Support</t>
  </si>
  <si>
    <t>Window Cleaning</t>
  </si>
  <si>
    <t>Residential Conversions</t>
  </si>
  <si>
    <t>Cladding</t>
  </si>
  <si>
    <t>Gas Safety Audits</t>
  </si>
  <si>
    <t>Heat Pumps</t>
  </si>
  <si>
    <t>Housing Consultant</t>
  </si>
  <si>
    <t>Housing Association</t>
  </si>
  <si>
    <t>Local Authority</t>
  </si>
  <si>
    <t>Consortium</t>
  </si>
  <si>
    <t>Organisation Type</t>
  </si>
  <si>
    <t>Contracts</t>
  </si>
  <si>
    <t>Value (£)</t>
  </si>
  <si>
    <t>Planned Works</t>
  </si>
  <si>
    <t>Compliance</t>
  </si>
  <si>
    <t>Client</t>
  </si>
  <si>
    <t>All Categories</t>
  </si>
  <si>
    <t>Repairs &amp; Maintenance</t>
  </si>
  <si>
    <t>Plumbing &amp; Gas</t>
  </si>
  <si>
    <t>M&amp;E</t>
  </si>
  <si>
    <t>FM</t>
  </si>
  <si>
    <t>Construction</t>
  </si>
  <si>
    <t>Building Envelope</t>
  </si>
  <si>
    <t>Materials</t>
  </si>
  <si>
    <t>Professional Services</t>
  </si>
  <si>
    <t>Total Value</t>
  </si>
  <si>
    <t>Total Contracts</t>
  </si>
  <si>
    <t>Plymouth City Council</t>
  </si>
  <si>
    <t>Oldham Metropolitan Borough Council</t>
  </si>
  <si>
    <t>Leeds City Council</t>
  </si>
  <si>
    <t>Aster Group</t>
  </si>
  <si>
    <t>Brent London Borough</t>
  </si>
  <si>
    <t>Essex County Council</t>
  </si>
  <si>
    <t>Portsmouth City Council</t>
  </si>
  <si>
    <t>Hampshire County Council</t>
  </si>
  <si>
    <t>Southern Housing</t>
  </si>
  <si>
    <t>Anchor Hanover Group</t>
  </si>
  <si>
    <t>Derbyshire County Council</t>
  </si>
  <si>
    <t>GreenSquareAccord</t>
  </si>
  <si>
    <t>Dudley Metropolitan Borough Council</t>
  </si>
  <si>
    <t>Haringey London Borough</t>
  </si>
  <si>
    <t>Hyde Group</t>
  </si>
  <si>
    <t>Hillingdon London Borough</t>
  </si>
  <si>
    <t>Southwark Council</t>
  </si>
  <si>
    <t>Dorset Council</t>
  </si>
  <si>
    <t>Metropolitan Housing Trust</t>
  </si>
  <si>
    <t>Birmingham City Council</t>
  </si>
  <si>
    <t>Grand Total</t>
  </si>
  <si>
    <t>Greater London</t>
  </si>
  <si>
    <t>South West</t>
  </si>
  <si>
    <t>West Midlands</t>
  </si>
  <si>
    <t>East Midlands</t>
  </si>
  <si>
    <t>North West</t>
  </si>
  <si>
    <t>South East</t>
  </si>
  <si>
    <t>VIVID</t>
  </si>
  <si>
    <t>Region</t>
  </si>
  <si>
    <t>Yorkshire and he Humber</t>
  </si>
  <si>
    <t>Multi-region</t>
  </si>
  <si>
    <t>East of England</t>
  </si>
  <si>
    <r>
      <t>M&amp;E :</t>
    </r>
    <r>
      <rPr>
        <sz val="11"/>
        <color theme="1"/>
        <rFont val="Calibri"/>
        <family val="2"/>
        <scheme val="minor"/>
      </rPr>
      <t xml:space="preserve"> Electrical, Energy Management, Fire Safety, Lifts &amp; Servicing, Lighting, Mechanical, Security, Solar PV, Ventilation / Air Con.</t>
    </r>
  </si>
  <si>
    <r>
      <t xml:space="preserve">Repairs &amp; Maintenance : </t>
    </r>
    <r>
      <rPr>
        <sz val="11"/>
        <color theme="1"/>
        <rFont val="Calibri"/>
        <family val="2"/>
        <scheme val="minor"/>
      </rPr>
      <t>Adaptations, DHS, DLO Support, Doors &amp; Windows, Glazing, Kitchens &amp; Bathrooms, Out of Hours Repairs, Painting and Decoration, R&amp;M Works (Various), Responsive Repairs, Retrofit, Voids</t>
    </r>
    <r>
      <rPr>
        <b/>
        <sz val="11"/>
        <color theme="1"/>
        <rFont val="Calibri"/>
        <family val="2"/>
        <scheme val="minor"/>
      </rPr>
      <t xml:space="preserve">
</t>
    </r>
  </si>
  <si>
    <r>
      <t xml:space="preserve">Plumbing &amp; Gas : </t>
    </r>
    <r>
      <rPr>
        <sz val="11"/>
        <color theme="1"/>
        <rFont val="Calibri"/>
        <family val="2"/>
        <scheme val="minor"/>
      </rPr>
      <t>Central Heating, Commercial Heating, Drainage, Gas Safety Audits, Gas Servicing, Heat Networks, Heat Pumps, Plumbing</t>
    </r>
  </si>
  <si>
    <r>
      <t xml:space="preserve">FM : </t>
    </r>
    <r>
      <rPr>
        <sz val="11"/>
        <color theme="1"/>
        <rFont val="Calibri"/>
        <family val="2"/>
        <scheme val="minor"/>
      </rPr>
      <t>Grounds Maintenance, Hard FM, Mould / Damp, Pest Control, Security Personnel, Skips &amp; Waste Management, Soft FM, Tree Services, Water / Legionella, Window Cleaning</t>
    </r>
  </si>
  <si>
    <r>
      <t xml:space="preserve">Building Envelope : </t>
    </r>
    <r>
      <rPr>
        <sz val="11"/>
        <color theme="1"/>
        <rFont val="Calibri"/>
        <family val="2"/>
        <scheme val="minor"/>
      </rPr>
      <t>Cladding, External Wall Insulation, Roofing</t>
    </r>
  </si>
  <si>
    <r>
      <t xml:space="preserve">Materials : </t>
    </r>
    <r>
      <rPr>
        <sz val="11"/>
        <color theme="1"/>
        <rFont val="Calibri"/>
        <family val="2"/>
        <scheme val="minor"/>
      </rPr>
      <t>Building Materials, Central Heating Supplies, Chair Lifts &amp; Hoists Supplies, Doors &amp; Windows Supplies, Kitchens &amp; Bathrooms Supplies, Managed Stores Supplies, Other Supplies, Plumbing &amp; Gas Supplies, Responsive Repairs Supplies</t>
    </r>
  </si>
  <si>
    <r>
      <t xml:space="preserve">Construction : </t>
    </r>
    <r>
      <rPr>
        <sz val="11"/>
        <color theme="1"/>
        <rFont val="Calibri"/>
        <family val="2"/>
        <scheme val="minor"/>
      </rPr>
      <t>Asbestos Removal, Asbestos Survey, Commercial Construction, Demolition, Fencing, Flooring, General Building Works, Groundworks, Landscaping, Modular, Other Construction, Refurbishment, Residential Conversions, Residential New-Build, Scaffolding</t>
    </r>
  </si>
  <si>
    <r>
      <t xml:space="preserve">Professional Services : </t>
    </r>
    <r>
      <rPr>
        <sz val="11"/>
        <color theme="1"/>
        <rFont val="Calibri"/>
        <family val="2"/>
        <scheme val="minor"/>
      </rPr>
      <t>Architect &amp; Surveyor, Call Handling, EPC / Energy Management, Fire Risk Assessment, Housing Consultant, Recruitment</t>
    </r>
  </si>
  <si>
    <t>Note:</t>
  </si>
  <si>
    <t>UK1: Pipeline Notices by Value Range:</t>
  </si>
  <si>
    <t>UK1: Pipeline Notices Procurement Matrix by Organisation Type and Primary Trade:</t>
  </si>
  <si>
    <t>Top 20 Clients by UK1: Pipeline Contract Value with Trade Category Breakdown: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</si>
</sst>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457AB5"/>
      <name val="Calibri"/>
      <family val="2"/>
      <scheme val="minor"/>
    </font>
    <font>
      <sz val="11"/>
      <color rgb="FF457AB5"/>
      <name val="Calibri"/>
      <family val="2"/>
      <scheme val="minor"/>
    </font>
    <font>
      <b/>
      <u/>
      <sz val="14"/>
      <color rgb="FF457AB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7E5F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457AB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auto="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auto="1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4"/>
      </top>
      <bottom style="thin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 style="thin">
        <color theme="0" tint="-0.14993743705557422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14993743705557422"/>
      </bottom>
      <diagonal/>
    </border>
    <border>
      <left style="thin">
        <color theme="0" tint="-0.24994659260841701"/>
      </left>
      <right/>
      <top/>
      <bottom style="thin">
        <color theme="0" tint="-0.14993743705557422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7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left"/>
    </xf>
    <xf numFmtId="0" fontId="1" fillId="4" borderId="2" xfId="0" applyFont="1" applyFill="1" applyBorder="1" applyAlignment="1">
      <alignment horizontal="center" vertical="top"/>
    </xf>
    <xf numFmtId="43" fontId="3" fillId="3" borderId="5" xfId="1" applyFont="1" applyFill="1" applyBorder="1" applyAlignment="1">
      <alignment horizontal="left" vertical="top"/>
    </xf>
    <xf numFmtId="164" fontId="3" fillId="4" borderId="2" xfId="1" applyNumberFormat="1" applyFont="1" applyFill="1" applyBorder="1" applyAlignment="1">
      <alignment horizontal="center" vertical="top"/>
    </xf>
    <xf numFmtId="0" fontId="4" fillId="5" borderId="9" xfId="0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center" vertical="top"/>
    </xf>
    <xf numFmtId="0" fontId="4" fillId="4" borderId="5" xfId="0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center" vertical="top"/>
    </xf>
    <xf numFmtId="0" fontId="4" fillId="5" borderId="5" xfId="0" applyFont="1" applyFill="1" applyBorder="1" applyAlignment="1">
      <alignment horizontal="center" vertical="top"/>
    </xf>
    <xf numFmtId="0" fontId="4" fillId="4" borderId="2" xfId="0" applyFont="1" applyFill="1" applyBorder="1" applyAlignment="1">
      <alignment horizontal="center" vertical="top"/>
    </xf>
    <xf numFmtId="0" fontId="4" fillId="4" borderId="3" xfId="0" applyFont="1" applyFill="1" applyBorder="1" applyAlignment="1">
      <alignment horizontal="center" vertical="top"/>
    </xf>
    <xf numFmtId="0" fontId="4" fillId="5" borderId="3" xfId="0" applyFont="1" applyFill="1" applyBorder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4" fillId="4" borderId="9" xfId="0" applyFont="1" applyFill="1" applyBorder="1" applyAlignment="1">
      <alignment horizontal="center" vertical="top"/>
    </xf>
    <xf numFmtId="0" fontId="4" fillId="5" borderId="10" xfId="0" applyFont="1" applyFill="1" applyBorder="1" applyAlignment="1">
      <alignment horizontal="center" vertical="top"/>
    </xf>
    <xf numFmtId="164" fontId="3" fillId="5" borderId="0" xfId="0" applyNumberFormat="1" applyFont="1" applyFill="1"/>
    <xf numFmtId="164" fontId="3" fillId="4" borderId="0" xfId="0" applyNumberFormat="1" applyFont="1" applyFill="1"/>
    <xf numFmtId="43" fontId="1" fillId="6" borderId="5" xfId="1" applyFont="1" applyFill="1" applyBorder="1" applyAlignment="1">
      <alignment horizontal="left" vertical="top"/>
    </xf>
    <xf numFmtId="164" fontId="0" fillId="6" borderId="2" xfId="1" applyNumberFormat="1" applyFont="1" applyFill="1" applyBorder="1"/>
    <xf numFmtId="43" fontId="1" fillId="6" borderId="2" xfId="1" applyFont="1" applyFill="1" applyBorder="1" applyAlignment="1">
      <alignment horizontal="left" vertical="top"/>
    </xf>
    <xf numFmtId="164" fontId="0" fillId="7" borderId="2" xfId="1" applyNumberFormat="1" applyFont="1" applyFill="1" applyBorder="1"/>
    <xf numFmtId="43" fontId="3" fillId="5" borderId="11" xfId="1" applyFont="1" applyFill="1" applyBorder="1" applyAlignment="1">
      <alignment horizontal="center" vertical="center"/>
    </xf>
    <xf numFmtId="43" fontId="3" fillId="5" borderId="0" xfId="1" applyFont="1" applyFill="1" applyBorder="1" applyAlignment="1">
      <alignment horizontal="center" vertical="center"/>
    </xf>
    <xf numFmtId="164" fontId="0" fillId="0" borderId="0" xfId="0" applyNumberFormat="1"/>
    <xf numFmtId="43" fontId="2" fillId="6" borderId="5" xfId="1" applyFont="1" applyFill="1" applyBorder="1" applyAlignment="1">
      <alignment horizontal="left" vertical="top"/>
    </xf>
    <xf numFmtId="0" fontId="5" fillId="0" borderId="0" xfId="0" applyFont="1"/>
    <xf numFmtId="0" fontId="1" fillId="0" borderId="0" xfId="0" applyFont="1"/>
    <xf numFmtId="0" fontId="1" fillId="0" borderId="0" xfId="0" applyFont="1" applyAlignment="1">
      <alignment vertical="top"/>
    </xf>
    <xf numFmtId="0" fontId="1" fillId="9" borderId="0" xfId="0" applyFont="1" applyFill="1" applyAlignment="1">
      <alignment vertical="top"/>
    </xf>
    <xf numFmtId="0" fontId="4" fillId="5" borderId="14" xfId="0" applyFont="1" applyFill="1" applyBorder="1" applyAlignment="1">
      <alignment horizontal="center" vertical="top"/>
    </xf>
    <xf numFmtId="0" fontId="4" fillId="4" borderId="13" xfId="0" applyFont="1" applyFill="1" applyBorder="1" applyAlignment="1">
      <alignment horizontal="center" vertical="top"/>
    </xf>
    <xf numFmtId="0" fontId="4" fillId="5" borderId="13" xfId="0" applyFont="1" applyFill="1" applyBorder="1" applyAlignment="1">
      <alignment horizontal="center" vertical="top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4" fontId="7" fillId="0" borderId="0" xfId="1" applyNumberFormat="1" applyFont="1" applyFill="1" applyAlignment="1">
      <alignment vertical="center"/>
    </xf>
    <xf numFmtId="43" fontId="3" fillId="5" borderId="6" xfId="1" applyFont="1" applyFill="1" applyBorder="1" applyAlignment="1">
      <alignment horizontal="center" vertical="center"/>
    </xf>
    <xf numFmtId="43" fontId="2" fillId="2" borderId="5" xfId="1" applyFont="1" applyFill="1" applyBorder="1" applyAlignment="1">
      <alignment horizontal="left" vertical="top"/>
    </xf>
    <xf numFmtId="43" fontId="2" fillId="2" borderId="2" xfId="1" applyFont="1" applyFill="1" applyBorder="1" applyAlignment="1">
      <alignment horizontal="left" vertical="top"/>
    </xf>
    <xf numFmtId="43" fontId="3" fillId="5" borderId="5" xfId="1" applyFont="1" applyFill="1" applyBorder="1" applyAlignment="1">
      <alignment vertical="center"/>
    </xf>
    <xf numFmtId="43" fontId="3" fillId="5" borderId="12" xfId="1" applyFont="1" applyFill="1" applyBorder="1" applyAlignment="1">
      <alignment vertical="center"/>
    </xf>
    <xf numFmtId="164" fontId="3" fillId="4" borderId="12" xfId="1" applyNumberFormat="1" applyFont="1" applyFill="1" applyBorder="1" applyAlignment="1">
      <alignment horizontal="center" vertical="top"/>
    </xf>
    <xf numFmtId="164" fontId="0" fillId="2" borderId="16" xfId="1" applyNumberFormat="1" applyFont="1" applyFill="1" applyBorder="1"/>
    <xf numFmtId="164" fontId="0" fillId="0" borderId="16" xfId="1" applyNumberFormat="1" applyFont="1" applyBorder="1"/>
    <xf numFmtId="164" fontId="0" fillId="2" borderId="17" xfId="1" applyNumberFormat="1" applyFont="1" applyFill="1" applyBorder="1"/>
    <xf numFmtId="164" fontId="0" fillId="0" borderId="17" xfId="1" applyNumberFormat="1" applyFont="1" applyBorder="1"/>
    <xf numFmtId="164" fontId="3" fillId="8" borderId="12" xfId="1" applyNumberFormat="1" applyFont="1" applyFill="1" applyBorder="1"/>
    <xf numFmtId="43" fontId="1" fillId="0" borderId="19" xfId="1" applyFont="1" applyBorder="1" applyAlignment="1">
      <alignment horizontal="left" vertical="top"/>
    </xf>
    <xf numFmtId="43" fontId="1" fillId="0" borderId="20" xfId="1" applyFont="1" applyBorder="1" applyAlignment="1">
      <alignment horizontal="left" vertical="top"/>
    </xf>
    <xf numFmtId="164" fontId="1" fillId="0" borderId="20" xfId="1" applyNumberFormat="1" applyFont="1" applyBorder="1" applyAlignment="1">
      <alignment horizontal="center" vertical="top"/>
    </xf>
    <xf numFmtId="164" fontId="1" fillId="0" borderId="21" xfId="1" applyNumberFormat="1" applyFont="1" applyBorder="1" applyAlignment="1">
      <alignment horizontal="center" vertical="top"/>
    </xf>
    <xf numFmtId="164" fontId="0" fillId="2" borderId="22" xfId="1" applyNumberFormat="1" applyFont="1" applyFill="1" applyBorder="1"/>
    <xf numFmtId="164" fontId="0" fillId="0" borderId="18" xfId="1" applyNumberFormat="1" applyFont="1" applyFill="1" applyBorder="1"/>
    <xf numFmtId="164" fontId="0" fillId="0" borderId="18" xfId="1" applyNumberFormat="1" applyFont="1" applyBorder="1"/>
    <xf numFmtId="164" fontId="0" fillId="0" borderId="23" xfId="1" applyNumberFormat="1" applyFont="1" applyBorder="1"/>
    <xf numFmtId="43" fontId="3" fillId="8" borderId="22" xfId="1" applyFont="1" applyFill="1" applyBorder="1" applyAlignment="1">
      <alignment horizontal="left"/>
    </xf>
    <xf numFmtId="164" fontId="3" fillId="8" borderId="18" xfId="1" applyNumberFormat="1" applyFont="1" applyFill="1" applyBorder="1" applyAlignment="1">
      <alignment horizontal="left"/>
    </xf>
    <xf numFmtId="164" fontId="3" fillId="8" borderId="18" xfId="1" applyNumberFormat="1" applyFont="1" applyFill="1" applyBorder="1"/>
    <xf numFmtId="164" fontId="3" fillId="8" borderId="23" xfId="1" applyNumberFormat="1" applyFont="1" applyFill="1" applyBorder="1"/>
    <xf numFmtId="0" fontId="8" fillId="0" borderId="0" xfId="0" applyFont="1" applyAlignment="1">
      <alignment horizontal="left" vertical="center"/>
    </xf>
    <xf numFmtId="0" fontId="3" fillId="4" borderId="8" xfId="0" applyFont="1" applyFill="1" applyBorder="1" applyAlignment="1">
      <alignment horizontal="center" vertical="top"/>
    </xf>
    <xf numFmtId="0" fontId="3" fillId="5" borderId="8" xfId="0" applyFont="1" applyFill="1" applyBorder="1" applyAlignment="1">
      <alignment horizontal="center" vertical="top"/>
    </xf>
    <xf numFmtId="0" fontId="3" fillId="5" borderId="0" xfId="0" applyFont="1" applyFill="1" applyAlignment="1">
      <alignment horizontal="center" vertical="top"/>
    </xf>
    <xf numFmtId="43" fontId="3" fillId="5" borderId="6" xfId="1" applyFont="1" applyFill="1" applyBorder="1" applyAlignment="1">
      <alignment horizontal="center" vertical="center"/>
    </xf>
    <xf numFmtId="43" fontId="3" fillId="5" borderId="5" xfId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top"/>
    </xf>
    <xf numFmtId="0" fontId="3" fillId="5" borderId="4" xfId="0" applyFont="1" applyFill="1" applyBorder="1" applyAlignment="1">
      <alignment horizontal="center" vertical="top"/>
    </xf>
    <xf numFmtId="0" fontId="3" fillId="4" borderId="7" xfId="0" applyFont="1" applyFill="1" applyBorder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164" fontId="3" fillId="4" borderId="2" xfId="1" applyNumberFormat="1" applyFont="1" applyFill="1" applyBorder="1" applyAlignment="1">
      <alignment horizontal="center" vertical="top"/>
    </xf>
    <xf numFmtId="164" fontId="3" fillId="4" borderId="6" xfId="1" applyNumberFormat="1" applyFont="1" applyFill="1" applyBorder="1" applyAlignment="1">
      <alignment horizontal="center" vertical="top"/>
    </xf>
    <xf numFmtId="0" fontId="8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</cellXfs>
  <cellStyles count="2">
    <cellStyle name="Comma" xfId="1" builtinId="3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border diagonalUp="0" diagonalDown="0">
        <left style="thin">
          <color theme="0" tint="-0.24994659260841701"/>
        </left>
        <right/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fill>
        <patternFill patternType="solid">
          <fgColor indexed="64"/>
          <bgColor rgb="FFD7E5F5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fill>
        <patternFill patternType="none">
          <fgColor indexed="64"/>
          <bgColor auto="1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vertical style="thin">
          <color theme="0" tint="-0.24994659260841701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D7E5F5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theme="0" tint="-0.24994659260841701"/>
        </right>
        <vertical style="thin">
          <color theme="0" tint="-0.24994659260841701"/>
        </vertical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border>
        <bottom style="thin">
          <color theme="0" tint="-0.149937437055574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* #,##0_);_(* \(#,##0\);_(* &quot;-&quot;??_);_(@_)"/>
      <alignment horizontal="center" vertical="top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/>
        <bottom/>
        <vertical style="thin">
          <color theme="0" tint="-0.24994659260841701"/>
        </vertical>
      </border>
    </dxf>
  </dxfs>
  <tableStyles count="0" defaultTableStyle="TableStyleMedium9" defaultPivotStyle="PivotStyleLight16"/>
  <colors>
    <mruColors>
      <color rgb="FFD7E5F5"/>
      <color rgb="FF457AB5"/>
      <color rgb="FFF7F7F7"/>
      <color rgb="FFEAF1FA"/>
      <color rgb="FF4F81BD"/>
      <color rgb="FF5084BC"/>
      <color rgb="FFE7EEF5"/>
      <color rgb="FFE1EA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3</xdr:row>
      <xdr:rowOff>180975</xdr:rowOff>
    </xdr:from>
    <xdr:to>
      <xdr:col>8</xdr:col>
      <xdr:colOff>4538323</xdr:colOff>
      <xdr:row>13</xdr:row>
      <xdr:rowOff>57150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13363E9-B0A9-96CC-6636-0F0BEF011552}"/>
            </a:ext>
          </a:extLst>
        </xdr:cNvPr>
        <xdr:cNvSpPr/>
      </xdr:nvSpPr>
      <xdr:spPr>
        <a:xfrm>
          <a:off x="8258175" y="1028700"/>
          <a:ext cx="4928848" cy="1781175"/>
        </a:xfrm>
        <a:prstGeom prst="roundRect">
          <a:avLst/>
        </a:prstGeom>
        <a:solidFill>
          <a:srgbClr val="F7F7F7"/>
        </a:solidFill>
        <a:ln w="952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7</xdr:col>
      <xdr:colOff>457200</xdr:colOff>
      <xdr:row>5</xdr:row>
      <xdr:rowOff>19050</xdr:rowOff>
    </xdr:from>
    <xdr:to>
      <xdr:col>8</xdr:col>
      <xdr:colOff>4457700</xdr:colOff>
      <xdr:row>12</xdr:row>
      <xdr:rowOff>28575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F313F97-6ACD-EE34-DF65-02C8665DD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3925" y="1247775"/>
          <a:ext cx="4562475" cy="134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86DE24-A6AE-414F-A20D-41603B336109}" name="Table13" displayName="Table13" ref="A2:K79" totalsRowShown="0" headerRowDxfId="14" dataDxfId="12" headerRowBorderDxfId="13" tableBorderDxfId="11" headerRowCellStyle="Comma" dataCellStyle="Comma">
  <autoFilter ref="A2:K79" xr:uid="{CD86DE24-A6AE-414F-A20D-41603B336109}"/>
  <tableColumns count="11">
    <tableColumn id="1" xr3:uid="{F4566B5F-1673-41AC-91A3-138133342E9A}" name="Primary Trade" dataDxfId="10"/>
    <tableColumn id="11" xr3:uid="{76CFB62C-8407-48F0-B6CA-D9EB74EB766A}" name="Total Contracts" dataDxfId="9" dataCellStyle="Comma"/>
    <tableColumn id="10" xr3:uid="{9EB89DBC-B034-4F7E-B701-773607EA2A90}" name="Total Value (£)" dataDxfId="8" dataCellStyle="Comma"/>
    <tableColumn id="2" xr3:uid="{ADB603F7-5C20-47C2-BA58-D9D86250215D}" name="No value" dataDxfId="7" dataCellStyle="Comma"/>
    <tableColumn id="3" xr3:uid="{562139E7-1AB6-4205-82CD-A9E28362881C}" name="&lt;£2M" dataDxfId="6" dataCellStyle="Comma"/>
    <tableColumn id="4" xr3:uid="{EC192F91-F69A-4818-86B5-2132B82C1706}" name="£2M–£5M" dataDxfId="5" dataCellStyle="Comma"/>
    <tableColumn id="5" xr3:uid="{80E9E1A6-BF73-4D65-8DCF-C1802307EF28}" name="£5M–£10M" dataDxfId="4" dataCellStyle="Comma"/>
    <tableColumn id="6" xr3:uid="{F62D8355-F985-4324-BF1D-DDB0C93C3155}" name="£10M–£20M" dataDxfId="3" dataCellStyle="Comma"/>
    <tableColumn id="7" xr3:uid="{D7209441-236F-4F67-AA98-881F89E600BD}" name="£20M–£50M" dataDxfId="2" dataCellStyle="Comma"/>
    <tableColumn id="8" xr3:uid="{AF7E0CA6-EE11-4B21-A2C6-E518DC556A07}" name="£50M–£100M" dataDxfId="1" dataCellStyle="Comma"/>
    <tableColumn id="9" xr3:uid="{E8BCCCC1-130B-4BB3-BB50-1DE132B09B36}" name="&gt;£100M" dataDxfId="0" dataCellStyle="Comm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50961-7C79-4E51-ACAB-CAC486D0CE7B}">
  <sheetPr>
    <tabColor theme="3"/>
  </sheetPr>
  <dimension ref="A1:K79"/>
  <sheetViews>
    <sheetView showGridLines="0" tabSelected="1" workbookViewId="0">
      <pane xSplit="3" ySplit="2" topLeftCell="D3" activePane="bottomRight" state="frozen"/>
      <selection pane="topRight" activeCell="D1" sqref="D1"/>
      <selection pane="bottomLeft" activeCell="A2" sqref="A2"/>
      <selection pane="bottomRight" sqref="A1:K1"/>
    </sheetView>
  </sheetViews>
  <sheetFormatPr defaultRowHeight="15" x14ac:dyDescent="0.25"/>
  <cols>
    <col min="1" max="1" width="26.42578125" style="2" customWidth="1"/>
    <col min="2" max="2" width="15.7109375" style="2" bestFit="1" customWidth="1"/>
    <col min="3" max="3" width="17.42578125" style="1" customWidth="1"/>
    <col min="4" max="4" width="12.7109375" style="1" customWidth="1"/>
    <col min="5" max="11" width="13.140625" style="1" customWidth="1"/>
  </cols>
  <sheetData>
    <row r="1" spans="1:11" s="34" customFormat="1" ht="24.95" customHeight="1" x14ac:dyDescent="0.25">
      <c r="A1" s="61" t="s">
        <v>147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ht="30" customHeight="1" x14ac:dyDescent="0.25">
      <c r="A2" s="49" t="s">
        <v>9</v>
      </c>
      <c r="B2" s="50" t="s">
        <v>105</v>
      </c>
      <c r="C2" s="51" t="s">
        <v>8</v>
      </c>
      <c r="D2" s="51" t="s">
        <v>0</v>
      </c>
      <c r="E2" s="51" t="s">
        <v>1</v>
      </c>
      <c r="F2" s="51" t="s">
        <v>2</v>
      </c>
      <c r="G2" s="51" t="s">
        <v>3</v>
      </c>
      <c r="H2" s="51" t="s">
        <v>4</v>
      </c>
      <c r="I2" s="51" t="s">
        <v>5</v>
      </c>
      <c r="J2" s="51" t="s">
        <v>6</v>
      </c>
      <c r="K2" s="52" t="s">
        <v>7</v>
      </c>
    </row>
    <row r="3" spans="1:11" x14ac:dyDescent="0.25">
      <c r="A3" s="53" t="s">
        <v>10</v>
      </c>
      <c r="B3" s="54">
        <v>101</v>
      </c>
      <c r="C3" s="55">
        <v>92783485231</v>
      </c>
      <c r="D3" s="55">
        <v>38</v>
      </c>
      <c r="E3" s="55">
        <v>0</v>
      </c>
      <c r="F3" s="55">
        <v>14</v>
      </c>
      <c r="G3" s="55">
        <v>15</v>
      </c>
      <c r="H3" s="55">
        <v>10</v>
      </c>
      <c r="I3" s="55">
        <v>9</v>
      </c>
      <c r="J3" s="55">
        <v>6</v>
      </c>
      <c r="K3" s="56">
        <v>9</v>
      </c>
    </row>
    <row r="4" spans="1:11" x14ac:dyDescent="0.25">
      <c r="A4" s="53" t="s">
        <v>11</v>
      </c>
      <c r="B4" s="54">
        <v>42</v>
      </c>
      <c r="C4" s="55">
        <v>68242281930</v>
      </c>
      <c r="D4" s="55">
        <v>14</v>
      </c>
      <c r="E4" s="55">
        <v>2</v>
      </c>
      <c r="F4" s="55">
        <v>7</v>
      </c>
      <c r="G4" s="55">
        <v>2</v>
      </c>
      <c r="H4" s="55">
        <v>6</v>
      </c>
      <c r="I4" s="55">
        <v>5</v>
      </c>
      <c r="J4" s="55">
        <v>1</v>
      </c>
      <c r="K4" s="56">
        <v>5</v>
      </c>
    </row>
    <row r="5" spans="1:11" x14ac:dyDescent="0.25">
      <c r="A5" s="53" t="s">
        <v>12</v>
      </c>
      <c r="B5" s="54">
        <v>55</v>
      </c>
      <c r="C5" s="55">
        <v>40879206663</v>
      </c>
      <c r="D5" s="55">
        <v>19</v>
      </c>
      <c r="E5" s="55">
        <v>9</v>
      </c>
      <c r="F5" s="55">
        <v>8</v>
      </c>
      <c r="G5" s="55">
        <v>7</v>
      </c>
      <c r="H5" s="55">
        <v>2</v>
      </c>
      <c r="I5" s="55">
        <v>7</v>
      </c>
      <c r="J5" s="55">
        <v>1</v>
      </c>
      <c r="K5" s="56">
        <v>2</v>
      </c>
    </row>
    <row r="6" spans="1:11" x14ac:dyDescent="0.25">
      <c r="A6" s="53" t="s">
        <v>13</v>
      </c>
      <c r="B6" s="54">
        <v>31</v>
      </c>
      <c r="C6" s="55">
        <v>19290642725</v>
      </c>
      <c r="D6" s="55">
        <v>12</v>
      </c>
      <c r="E6" s="55">
        <v>2</v>
      </c>
      <c r="F6" s="55">
        <v>8</v>
      </c>
      <c r="G6" s="55">
        <v>3</v>
      </c>
      <c r="H6" s="55">
        <v>2</v>
      </c>
      <c r="I6" s="55">
        <v>0</v>
      </c>
      <c r="J6" s="55">
        <v>0</v>
      </c>
      <c r="K6" s="56">
        <v>4</v>
      </c>
    </row>
    <row r="7" spans="1:11" x14ac:dyDescent="0.25">
      <c r="A7" s="53" t="s">
        <v>14</v>
      </c>
      <c r="B7" s="54">
        <v>7</v>
      </c>
      <c r="C7" s="55">
        <v>16309583333</v>
      </c>
      <c r="D7" s="55">
        <v>3</v>
      </c>
      <c r="E7" s="55">
        <v>1</v>
      </c>
      <c r="F7" s="55">
        <v>1</v>
      </c>
      <c r="G7" s="55">
        <v>1</v>
      </c>
      <c r="H7" s="55">
        <v>0</v>
      </c>
      <c r="I7" s="55">
        <v>0</v>
      </c>
      <c r="J7" s="55">
        <v>0</v>
      </c>
      <c r="K7" s="56">
        <v>1</v>
      </c>
    </row>
    <row r="8" spans="1:11" x14ac:dyDescent="0.25">
      <c r="A8" s="53" t="s">
        <v>15</v>
      </c>
      <c r="B8" s="54">
        <v>5</v>
      </c>
      <c r="C8" s="55">
        <v>12002791666</v>
      </c>
      <c r="D8" s="55">
        <v>2</v>
      </c>
      <c r="E8" s="55">
        <v>1</v>
      </c>
      <c r="F8" s="55">
        <v>1</v>
      </c>
      <c r="G8" s="55">
        <v>0</v>
      </c>
      <c r="H8" s="55">
        <v>0</v>
      </c>
      <c r="I8" s="55">
        <v>0</v>
      </c>
      <c r="J8" s="55">
        <v>0</v>
      </c>
      <c r="K8" s="56">
        <v>1</v>
      </c>
    </row>
    <row r="9" spans="1:11" x14ac:dyDescent="0.25">
      <c r="A9" s="53" t="s">
        <v>16</v>
      </c>
      <c r="B9" s="54">
        <v>182</v>
      </c>
      <c r="C9" s="55">
        <v>11229134587</v>
      </c>
      <c r="D9" s="55">
        <v>94</v>
      </c>
      <c r="E9" s="55">
        <v>3</v>
      </c>
      <c r="F9" s="55">
        <v>26</v>
      </c>
      <c r="G9" s="55">
        <v>14</v>
      </c>
      <c r="H9" s="55">
        <v>9</v>
      </c>
      <c r="I9" s="55">
        <v>17</v>
      </c>
      <c r="J9" s="55">
        <v>8</v>
      </c>
      <c r="K9" s="56">
        <v>11</v>
      </c>
    </row>
    <row r="10" spans="1:11" x14ac:dyDescent="0.25">
      <c r="A10" s="53" t="s">
        <v>17</v>
      </c>
      <c r="B10" s="54">
        <v>8</v>
      </c>
      <c r="C10" s="55">
        <v>9694000000</v>
      </c>
      <c r="D10" s="55">
        <v>2</v>
      </c>
      <c r="E10" s="55">
        <v>0</v>
      </c>
      <c r="F10" s="55">
        <v>2</v>
      </c>
      <c r="G10" s="55">
        <v>0</v>
      </c>
      <c r="H10" s="55">
        <v>0</v>
      </c>
      <c r="I10" s="55">
        <v>1</v>
      </c>
      <c r="J10" s="55">
        <v>0</v>
      </c>
      <c r="K10" s="56">
        <v>3</v>
      </c>
    </row>
    <row r="11" spans="1:11" x14ac:dyDescent="0.25">
      <c r="A11" s="53" t="s">
        <v>18</v>
      </c>
      <c r="B11" s="54">
        <v>40</v>
      </c>
      <c r="C11" s="55">
        <v>4368784331</v>
      </c>
      <c r="D11" s="55">
        <v>13</v>
      </c>
      <c r="E11" s="55">
        <v>4</v>
      </c>
      <c r="F11" s="55">
        <v>10</v>
      </c>
      <c r="G11" s="55">
        <v>2</v>
      </c>
      <c r="H11" s="55">
        <v>3</v>
      </c>
      <c r="I11" s="55">
        <v>0</v>
      </c>
      <c r="J11" s="55">
        <v>3</v>
      </c>
      <c r="K11" s="56">
        <v>5</v>
      </c>
    </row>
    <row r="12" spans="1:11" x14ac:dyDescent="0.25">
      <c r="A12" s="53" t="s">
        <v>19</v>
      </c>
      <c r="B12" s="54">
        <v>17</v>
      </c>
      <c r="C12" s="55">
        <v>3933966666</v>
      </c>
      <c r="D12" s="55">
        <v>5</v>
      </c>
      <c r="E12" s="55">
        <v>2</v>
      </c>
      <c r="F12" s="55">
        <v>3</v>
      </c>
      <c r="G12" s="55">
        <v>4</v>
      </c>
      <c r="H12" s="55">
        <v>0</v>
      </c>
      <c r="I12" s="55">
        <v>0</v>
      </c>
      <c r="J12" s="55">
        <v>1</v>
      </c>
      <c r="K12" s="56">
        <v>2</v>
      </c>
    </row>
    <row r="13" spans="1:11" x14ac:dyDescent="0.25">
      <c r="A13" s="53" t="s">
        <v>20</v>
      </c>
      <c r="B13" s="54">
        <v>26</v>
      </c>
      <c r="C13" s="55">
        <v>2856286116</v>
      </c>
      <c r="D13" s="55">
        <v>12</v>
      </c>
      <c r="E13" s="55">
        <v>0</v>
      </c>
      <c r="F13" s="55">
        <v>2</v>
      </c>
      <c r="G13" s="55">
        <v>2</v>
      </c>
      <c r="H13" s="55">
        <v>1</v>
      </c>
      <c r="I13" s="55">
        <v>6</v>
      </c>
      <c r="J13" s="55">
        <v>2</v>
      </c>
      <c r="K13" s="56">
        <v>1</v>
      </c>
    </row>
    <row r="14" spans="1:11" x14ac:dyDescent="0.25">
      <c r="A14" s="53" t="s">
        <v>21</v>
      </c>
      <c r="B14" s="54">
        <v>70</v>
      </c>
      <c r="C14" s="55">
        <v>2555407889</v>
      </c>
      <c r="D14" s="55">
        <v>22</v>
      </c>
      <c r="E14" s="55">
        <v>1</v>
      </c>
      <c r="F14" s="55">
        <v>14</v>
      </c>
      <c r="G14" s="55">
        <v>12</v>
      </c>
      <c r="H14" s="55">
        <v>11</v>
      </c>
      <c r="I14" s="55">
        <v>3</v>
      </c>
      <c r="J14" s="55">
        <v>3</v>
      </c>
      <c r="K14" s="56">
        <v>4</v>
      </c>
    </row>
    <row r="15" spans="1:11" x14ac:dyDescent="0.25">
      <c r="A15" s="53" t="s">
        <v>22</v>
      </c>
      <c r="B15" s="54">
        <v>23</v>
      </c>
      <c r="C15" s="55">
        <v>1993874332</v>
      </c>
      <c r="D15" s="55">
        <v>7</v>
      </c>
      <c r="E15" s="55">
        <v>0</v>
      </c>
      <c r="F15" s="55">
        <v>5</v>
      </c>
      <c r="G15" s="55">
        <v>2</v>
      </c>
      <c r="H15" s="55">
        <v>3</v>
      </c>
      <c r="I15" s="55">
        <v>2</v>
      </c>
      <c r="J15" s="55">
        <v>2</v>
      </c>
      <c r="K15" s="56">
        <v>2</v>
      </c>
    </row>
    <row r="16" spans="1:11" x14ac:dyDescent="0.25">
      <c r="A16" s="53" t="s">
        <v>23</v>
      </c>
      <c r="B16" s="54">
        <v>92</v>
      </c>
      <c r="C16" s="55">
        <v>1783964063</v>
      </c>
      <c r="D16" s="55">
        <v>40</v>
      </c>
      <c r="E16" s="55">
        <v>11</v>
      </c>
      <c r="F16" s="55">
        <v>14</v>
      </c>
      <c r="G16" s="55">
        <v>15</v>
      </c>
      <c r="H16" s="55">
        <v>2</v>
      </c>
      <c r="I16" s="55">
        <v>4</v>
      </c>
      <c r="J16" s="55">
        <v>4</v>
      </c>
      <c r="K16" s="56">
        <v>2</v>
      </c>
    </row>
    <row r="17" spans="1:11" x14ac:dyDescent="0.25">
      <c r="A17" s="53" t="s">
        <v>24</v>
      </c>
      <c r="B17" s="54">
        <v>5</v>
      </c>
      <c r="C17" s="55">
        <v>1718236000</v>
      </c>
      <c r="D17" s="55">
        <v>1</v>
      </c>
      <c r="E17" s="55">
        <v>0</v>
      </c>
      <c r="F17" s="55">
        <v>2</v>
      </c>
      <c r="G17" s="55">
        <v>1</v>
      </c>
      <c r="H17" s="55">
        <v>0</v>
      </c>
      <c r="I17" s="55">
        <v>0</v>
      </c>
      <c r="J17" s="55">
        <v>0</v>
      </c>
      <c r="K17" s="56">
        <v>1</v>
      </c>
    </row>
    <row r="18" spans="1:11" x14ac:dyDescent="0.25">
      <c r="A18" s="53" t="s">
        <v>25</v>
      </c>
      <c r="B18" s="54">
        <v>19</v>
      </c>
      <c r="C18" s="55">
        <v>1606171666</v>
      </c>
      <c r="D18" s="55">
        <v>11</v>
      </c>
      <c r="E18" s="55">
        <v>0</v>
      </c>
      <c r="F18" s="55">
        <v>1</v>
      </c>
      <c r="G18" s="55">
        <v>0</v>
      </c>
      <c r="H18" s="55">
        <v>2</v>
      </c>
      <c r="I18" s="55">
        <v>0</v>
      </c>
      <c r="J18" s="55">
        <v>1</v>
      </c>
      <c r="K18" s="56">
        <v>4</v>
      </c>
    </row>
    <row r="19" spans="1:11" x14ac:dyDescent="0.25">
      <c r="A19" s="53" t="s">
        <v>26</v>
      </c>
      <c r="B19" s="54">
        <v>33</v>
      </c>
      <c r="C19" s="55">
        <v>1342658330</v>
      </c>
      <c r="D19" s="55">
        <v>9</v>
      </c>
      <c r="E19" s="55">
        <v>3</v>
      </c>
      <c r="F19" s="55">
        <v>8</v>
      </c>
      <c r="G19" s="55">
        <v>3</v>
      </c>
      <c r="H19" s="55">
        <v>3</v>
      </c>
      <c r="I19" s="55">
        <v>4</v>
      </c>
      <c r="J19" s="55">
        <v>1</v>
      </c>
      <c r="K19" s="56">
        <v>2</v>
      </c>
    </row>
    <row r="20" spans="1:11" x14ac:dyDescent="0.25">
      <c r="A20" s="53" t="s">
        <v>28</v>
      </c>
      <c r="B20" s="54">
        <v>39</v>
      </c>
      <c r="C20" s="55">
        <v>1300279501</v>
      </c>
      <c r="D20" s="55">
        <v>16</v>
      </c>
      <c r="E20" s="55">
        <v>1</v>
      </c>
      <c r="F20" s="55">
        <v>8</v>
      </c>
      <c r="G20" s="55">
        <v>4</v>
      </c>
      <c r="H20" s="55">
        <v>3</v>
      </c>
      <c r="I20" s="55">
        <v>4</v>
      </c>
      <c r="J20" s="55">
        <v>2</v>
      </c>
      <c r="K20" s="56">
        <v>1</v>
      </c>
    </row>
    <row r="21" spans="1:11" x14ac:dyDescent="0.25">
      <c r="A21" s="53" t="s">
        <v>27</v>
      </c>
      <c r="B21" s="54">
        <v>15</v>
      </c>
      <c r="C21" s="55">
        <v>1296080470</v>
      </c>
      <c r="D21" s="55">
        <v>6</v>
      </c>
      <c r="E21" s="55">
        <v>1</v>
      </c>
      <c r="F21" s="55">
        <v>6</v>
      </c>
      <c r="G21" s="55">
        <v>0</v>
      </c>
      <c r="H21" s="55">
        <v>0</v>
      </c>
      <c r="I21" s="55">
        <v>1</v>
      </c>
      <c r="J21" s="55">
        <v>0</v>
      </c>
      <c r="K21" s="56">
        <v>1</v>
      </c>
    </row>
    <row r="22" spans="1:11" x14ac:dyDescent="0.25">
      <c r="A22" s="53" t="s">
        <v>29</v>
      </c>
      <c r="B22" s="54">
        <v>70</v>
      </c>
      <c r="C22" s="55">
        <v>1211405994</v>
      </c>
      <c r="D22" s="55">
        <v>21</v>
      </c>
      <c r="E22" s="55">
        <v>8</v>
      </c>
      <c r="F22" s="55">
        <v>17</v>
      </c>
      <c r="G22" s="55">
        <v>6</v>
      </c>
      <c r="H22" s="55">
        <v>6</v>
      </c>
      <c r="I22" s="55">
        <v>5</v>
      </c>
      <c r="J22" s="55">
        <v>3</v>
      </c>
      <c r="K22" s="56">
        <v>4</v>
      </c>
    </row>
    <row r="23" spans="1:11" x14ac:dyDescent="0.25">
      <c r="A23" s="53" t="s">
        <v>30</v>
      </c>
      <c r="B23" s="54">
        <v>21</v>
      </c>
      <c r="C23" s="55">
        <v>1021809998</v>
      </c>
      <c r="D23" s="55">
        <v>6</v>
      </c>
      <c r="E23" s="55">
        <v>0</v>
      </c>
      <c r="F23" s="55">
        <v>2</v>
      </c>
      <c r="G23" s="55">
        <v>1</v>
      </c>
      <c r="H23" s="55">
        <v>5</v>
      </c>
      <c r="I23" s="55">
        <v>4</v>
      </c>
      <c r="J23" s="55">
        <v>0</v>
      </c>
      <c r="K23" s="56">
        <v>3</v>
      </c>
    </row>
    <row r="24" spans="1:11" x14ac:dyDescent="0.25">
      <c r="A24" s="53" t="s">
        <v>31</v>
      </c>
      <c r="B24" s="54">
        <v>26</v>
      </c>
      <c r="C24" s="55">
        <v>863116881</v>
      </c>
      <c r="D24" s="55">
        <v>6</v>
      </c>
      <c r="E24" s="55">
        <v>1</v>
      </c>
      <c r="F24" s="55">
        <v>8</v>
      </c>
      <c r="G24" s="55">
        <v>3</v>
      </c>
      <c r="H24" s="55">
        <v>4</v>
      </c>
      <c r="I24" s="55">
        <v>1</v>
      </c>
      <c r="J24" s="55">
        <v>1</v>
      </c>
      <c r="K24" s="56">
        <v>2</v>
      </c>
    </row>
    <row r="25" spans="1:11" x14ac:dyDescent="0.25">
      <c r="A25" s="53" t="s">
        <v>32</v>
      </c>
      <c r="B25" s="54">
        <v>74</v>
      </c>
      <c r="C25" s="55">
        <v>859838667</v>
      </c>
      <c r="D25" s="55">
        <v>25</v>
      </c>
      <c r="E25" s="55">
        <v>3</v>
      </c>
      <c r="F25" s="55">
        <v>27</v>
      </c>
      <c r="G25" s="55">
        <v>8</v>
      </c>
      <c r="H25" s="55">
        <v>3</v>
      </c>
      <c r="I25" s="55">
        <v>5</v>
      </c>
      <c r="J25" s="55">
        <v>0</v>
      </c>
      <c r="K25" s="56">
        <v>3</v>
      </c>
    </row>
    <row r="26" spans="1:11" x14ac:dyDescent="0.25">
      <c r="A26" s="53" t="s">
        <v>33</v>
      </c>
      <c r="B26" s="54">
        <v>84</v>
      </c>
      <c r="C26" s="55">
        <v>800922786</v>
      </c>
      <c r="D26" s="55">
        <v>28</v>
      </c>
      <c r="E26" s="55">
        <v>6</v>
      </c>
      <c r="F26" s="55">
        <v>21</v>
      </c>
      <c r="G26" s="55">
        <v>9</v>
      </c>
      <c r="H26" s="55">
        <v>8</v>
      </c>
      <c r="I26" s="55">
        <v>9</v>
      </c>
      <c r="J26" s="55">
        <v>2</v>
      </c>
      <c r="K26" s="56">
        <v>1</v>
      </c>
    </row>
    <row r="27" spans="1:11" x14ac:dyDescent="0.25">
      <c r="A27" s="53" t="s">
        <v>34</v>
      </c>
      <c r="B27" s="54">
        <v>10</v>
      </c>
      <c r="C27" s="55">
        <v>770100000</v>
      </c>
      <c r="D27" s="55">
        <v>3</v>
      </c>
      <c r="E27" s="55">
        <v>0</v>
      </c>
      <c r="F27" s="55">
        <v>1</v>
      </c>
      <c r="G27" s="55">
        <v>0</v>
      </c>
      <c r="H27" s="55">
        <v>0</v>
      </c>
      <c r="I27" s="55">
        <v>3</v>
      </c>
      <c r="J27" s="55">
        <v>1</v>
      </c>
      <c r="K27" s="56">
        <v>2</v>
      </c>
    </row>
    <row r="28" spans="1:11" x14ac:dyDescent="0.25">
      <c r="A28" s="53" t="s">
        <v>35</v>
      </c>
      <c r="B28" s="54">
        <v>3</v>
      </c>
      <c r="C28" s="55">
        <v>650870000</v>
      </c>
      <c r="D28" s="55">
        <v>1</v>
      </c>
      <c r="E28" s="55">
        <v>1</v>
      </c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6">
        <v>1</v>
      </c>
    </row>
    <row r="29" spans="1:11" x14ac:dyDescent="0.25">
      <c r="A29" s="53" t="s">
        <v>36</v>
      </c>
      <c r="B29" s="54">
        <v>4</v>
      </c>
      <c r="C29" s="55">
        <v>604166666</v>
      </c>
      <c r="D29" s="55">
        <v>2</v>
      </c>
      <c r="E29" s="55">
        <v>0</v>
      </c>
      <c r="F29" s="55">
        <v>1</v>
      </c>
      <c r="G29" s="55">
        <v>0</v>
      </c>
      <c r="H29" s="55">
        <v>0</v>
      </c>
      <c r="I29" s="55">
        <v>0</v>
      </c>
      <c r="J29" s="55">
        <v>0</v>
      </c>
      <c r="K29" s="56">
        <v>1</v>
      </c>
    </row>
    <row r="30" spans="1:11" x14ac:dyDescent="0.25">
      <c r="A30" s="53" t="s">
        <v>37</v>
      </c>
      <c r="B30" s="54">
        <v>27</v>
      </c>
      <c r="C30" s="55">
        <v>439806666</v>
      </c>
      <c r="D30" s="55">
        <v>11</v>
      </c>
      <c r="E30" s="55">
        <v>0</v>
      </c>
      <c r="F30" s="55">
        <v>10</v>
      </c>
      <c r="G30" s="55">
        <v>0</v>
      </c>
      <c r="H30" s="55">
        <v>2</v>
      </c>
      <c r="I30" s="55">
        <v>3</v>
      </c>
      <c r="J30" s="55">
        <v>0</v>
      </c>
      <c r="K30" s="56">
        <v>1</v>
      </c>
    </row>
    <row r="31" spans="1:11" x14ac:dyDescent="0.25">
      <c r="A31" s="53" t="s">
        <v>38</v>
      </c>
      <c r="B31" s="54">
        <v>52</v>
      </c>
      <c r="C31" s="55">
        <v>433317018</v>
      </c>
      <c r="D31" s="55">
        <v>32</v>
      </c>
      <c r="E31" s="55">
        <v>3</v>
      </c>
      <c r="F31" s="55">
        <v>8</v>
      </c>
      <c r="G31" s="55">
        <v>5</v>
      </c>
      <c r="H31" s="55">
        <v>1</v>
      </c>
      <c r="I31" s="55">
        <v>1</v>
      </c>
      <c r="J31" s="55">
        <v>1</v>
      </c>
      <c r="K31" s="56">
        <v>1</v>
      </c>
    </row>
    <row r="32" spans="1:11" x14ac:dyDescent="0.25">
      <c r="A32" s="53" t="s">
        <v>39</v>
      </c>
      <c r="B32" s="54">
        <v>19</v>
      </c>
      <c r="C32" s="55">
        <v>400953018</v>
      </c>
      <c r="D32" s="55">
        <v>6</v>
      </c>
      <c r="E32" s="55">
        <v>1</v>
      </c>
      <c r="F32" s="55">
        <v>4</v>
      </c>
      <c r="G32" s="55">
        <v>4</v>
      </c>
      <c r="H32" s="55">
        <v>1</v>
      </c>
      <c r="I32" s="55">
        <v>1</v>
      </c>
      <c r="J32" s="55">
        <v>1</v>
      </c>
      <c r="K32" s="56">
        <v>1</v>
      </c>
    </row>
    <row r="33" spans="1:11" x14ac:dyDescent="0.25">
      <c r="A33" s="53" t="s">
        <v>40</v>
      </c>
      <c r="B33" s="54">
        <v>43</v>
      </c>
      <c r="C33" s="55">
        <v>376556091</v>
      </c>
      <c r="D33" s="55">
        <v>12</v>
      </c>
      <c r="E33" s="55">
        <v>3</v>
      </c>
      <c r="F33" s="55">
        <v>14</v>
      </c>
      <c r="G33" s="55">
        <v>5</v>
      </c>
      <c r="H33" s="55">
        <v>3</v>
      </c>
      <c r="I33" s="55">
        <v>4</v>
      </c>
      <c r="J33" s="55">
        <v>2</v>
      </c>
      <c r="K33" s="56">
        <v>0</v>
      </c>
    </row>
    <row r="34" spans="1:11" x14ac:dyDescent="0.25">
      <c r="A34" s="53" t="s">
        <v>41</v>
      </c>
      <c r="B34" s="54">
        <v>23</v>
      </c>
      <c r="C34" s="55">
        <v>379193999</v>
      </c>
      <c r="D34" s="55">
        <v>7</v>
      </c>
      <c r="E34" s="55">
        <v>3</v>
      </c>
      <c r="F34" s="55">
        <v>6</v>
      </c>
      <c r="G34" s="55">
        <v>2</v>
      </c>
      <c r="H34" s="55">
        <v>1</v>
      </c>
      <c r="I34" s="55">
        <v>2</v>
      </c>
      <c r="J34" s="55">
        <v>1</v>
      </c>
      <c r="K34" s="56">
        <v>1</v>
      </c>
    </row>
    <row r="35" spans="1:11" x14ac:dyDescent="0.25">
      <c r="A35" s="53" t="s">
        <v>42</v>
      </c>
      <c r="B35" s="54">
        <v>30</v>
      </c>
      <c r="C35" s="55">
        <v>286666665</v>
      </c>
      <c r="D35" s="55">
        <v>14</v>
      </c>
      <c r="E35" s="55">
        <v>0</v>
      </c>
      <c r="F35" s="55">
        <v>7</v>
      </c>
      <c r="G35" s="55">
        <v>3</v>
      </c>
      <c r="H35" s="55">
        <v>3</v>
      </c>
      <c r="I35" s="55">
        <v>2</v>
      </c>
      <c r="J35" s="55">
        <v>0</v>
      </c>
      <c r="K35" s="56">
        <v>1</v>
      </c>
    </row>
    <row r="36" spans="1:11" x14ac:dyDescent="0.25">
      <c r="A36" s="53" t="s">
        <v>43</v>
      </c>
      <c r="B36" s="54">
        <v>12</v>
      </c>
      <c r="C36" s="55">
        <v>230054999</v>
      </c>
      <c r="D36" s="55">
        <v>3</v>
      </c>
      <c r="E36" s="55">
        <v>1</v>
      </c>
      <c r="F36" s="55">
        <v>1</v>
      </c>
      <c r="G36" s="55">
        <v>3</v>
      </c>
      <c r="H36" s="55">
        <v>0</v>
      </c>
      <c r="I36" s="55">
        <v>2</v>
      </c>
      <c r="J36" s="55">
        <v>2</v>
      </c>
      <c r="K36" s="56">
        <v>0</v>
      </c>
    </row>
    <row r="37" spans="1:11" x14ac:dyDescent="0.25">
      <c r="A37" s="53" t="s">
        <v>44</v>
      </c>
      <c r="B37" s="54">
        <v>22</v>
      </c>
      <c r="C37" s="55">
        <v>217050076</v>
      </c>
      <c r="D37" s="55">
        <v>9</v>
      </c>
      <c r="E37" s="55">
        <v>1</v>
      </c>
      <c r="F37" s="55">
        <v>3</v>
      </c>
      <c r="G37" s="55">
        <v>2</v>
      </c>
      <c r="H37" s="55">
        <v>3</v>
      </c>
      <c r="I37" s="55">
        <v>3</v>
      </c>
      <c r="J37" s="55">
        <v>1</v>
      </c>
      <c r="K37" s="56">
        <v>0</v>
      </c>
    </row>
    <row r="38" spans="1:11" x14ac:dyDescent="0.25">
      <c r="A38" s="53" t="s">
        <v>45</v>
      </c>
      <c r="B38" s="54">
        <v>19</v>
      </c>
      <c r="C38" s="55">
        <v>205762271</v>
      </c>
      <c r="D38" s="55">
        <v>10</v>
      </c>
      <c r="E38" s="55">
        <v>1</v>
      </c>
      <c r="F38" s="55">
        <v>3</v>
      </c>
      <c r="G38" s="55">
        <v>0</v>
      </c>
      <c r="H38" s="55">
        <v>0</v>
      </c>
      <c r="I38" s="55">
        <v>4</v>
      </c>
      <c r="J38" s="55">
        <v>1</v>
      </c>
      <c r="K38" s="56">
        <v>0</v>
      </c>
    </row>
    <row r="39" spans="1:11" x14ac:dyDescent="0.25">
      <c r="A39" s="53" t="s">
        <v>46</v>
      </c>
      <c r="B39" s="54">
        <v>28</v>
      </c>
      <c r="C39" s="55">
        <v>185374745</v>
      </c>
      <c r="D39" s="55">
        <v>7</v>
      </c>
      <c r="E39" s="55">
        <v>3</v>
      </c>
      <c r="F39" s="55">
        <v>9</v>
      </c>
      <c r="G39" s="55">
        <v>4</v>
      </c>
      <c r="H39" s="55">
        <v>3</v>
      </c>
      <c r="I39" s="55">
        <v>1</v>
      </c>
      <c r="J39" s="55">
        <v>1</v>
      </c>
      <c r="K39" s="56">
        <v>0</v>
      </c>
    </row>
    <row r="40" spans="1:11" x14ac:dyDescent="0.25">
      <c r="A40" s="53" t="s">
        <v>47</v>
      </c>
      <c r="B40" s="54">
        <v>35</v>
      </c>
      <c r="C40" s="55">
        <v>173266666</v>
      </c>
      <c r="D40" s="55">
        <v>23</v>
      </c>
      <c r="E40" s="55">
        <v>1</v>
      </c>
      <c r="F40" s="55">
        <v>6</v>
      </c>
      <c r="G40" s="55">
        <v>3</v>
      </c>
      <c r="H40" s="55">
        <v>1</v>
      </c>
      <c r="I40" s="55">
        <v>0</v>
      </c>
      <c r="J40" s="55">
        <v>0</v>
      </c>
      <c r="K40" s="56">
        <v>1</v>
      </c>
    </row>
    <row r="41" spans="1:11" x14ac:dyDescent="0.25">
      <c r="A41" s="53" t="s">
        <v>48</v>
      </c>
      <c r="B41" s="54">
        <v>19</v>
      </c>
      <c r="C41" s="55">
        <v>157317084</v>
      </c>
      <c r="D41" s="55">
        <v>7</v>
      </c>
      <c r="E41" s="55">
        <v>1</v>
      </c>
      <c r="F41" s="55">
        <v>6</v>
      </c>
      <c r="G41" s="55">
        <v>2</v>
      </c>
      <c r="H41" s="55">
        <v>2</v>
      </c>
      <c r="I41" s="55">
        <v>0</v>
      </c>
      <c r="J41" s="55">
        <v>1</v>
      </c>
      <c r="K41" s="56">
        <v>0</v>
      </c>
    </row>
    <row r="42" spans="1:11" x14ac:dyDescent="0.25">
      <c r="A42" s="53" t="s">
        <v>49</v>
      </c>
      <c r="B42" s="54">
        <v>23</v>
      </c>
      <c r="C42" s="55">
        <v>155170845</v>
      </c>
      <c r="D42" s="55">
        <v>8</v>
      </c>
      <c r="E42" s="55">
        <v>2</v>
      </c>
      <c r="F42" s="55">
        <v>5</v>
      </c>
      <c r="G42" s="55">
        <v>4</v>
      </c>
      <c r="H42" s="55">
        <v>2</v>
      </c>
      <c r="I42" s="55">
        <v>2</v>
      </c>
      <c r="J42" s="55">
        <v>0</v>
      </c>
      <c r="K42" s="56">
        <v>0</v>
      </c>
    </row>
    <row r="43" spans="1:11" x14ac:dyDescent="0.25">
      <c r="A43" s="53" t="s">
        <v>50</v>
      </c>
      <c r="B43" s="54">
        <v>13</v>
      </c>
      <c r="C43" s="55">
        <v>136448332</v>
      </c>
      <c r="D43" s="55">
        <v>3</v>
      </c>
      <c r="E43" s="55">
        <v>2</v>
      </c>
      <c r="F43" s="55">
        <v>4</v>
      </c>
      <c r="G43" s="55">
        <v>2</v>
      </c>
      <c r="H43" s="55">
        <v>0</v>
      </c>
      <c r="I43" s="55">
        <v>1</v>
      </c>
      <c r="J43" s="55">
        <v>1</v>
      </c>
      <c r="K43" s="56">
        <v>0</v>
      </c>
    </row>
    <row r="44" spans="1:11" x14ac:dyDescent="0.25">
      <c r="A44" s="53" t="s">
        <v>51</v>
      </c>
      <c r="B44" s="54">
        <v>4</v>
      </c>
      <c r="C44" s="55">
        <v>134270000</v>
      </c>
      <c r="D44" s="55">
        <v>2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2</v>
      </c>
      <c r="K44" s="56">
        <v>0</v>
      </c>
    </row>
    <row r="45" spans="1:11" x14ac:dyDescent="0.25">
      <c r="A45" s="53" t="s">
        <v>52</v>
      </c>
      <c r="B45" s="54">
        <v>4</v>
      </c>
      <c r="C45" s="55">
        <v>117000000</v>
      </c>
      <c r="D45" s="55">
        <v>2</v>
      </c>
      <c r="E45" s="55">
        <v>0</v>
      </c>
      <c r="F45" s="55">
        <v>1</v>
      </c>
      <c r="G45" s="55">
        <v>0</v>
      </c>
      <c r="H45" s="55">
        <v>0</v>
      </c>
      <c r="I45" s="55">
        <v>0</v>
      </c>
      <c r="J45" s="55">
        <v>0</v>
      </c>
      <c r="K45" s="56">
        <v>1</v>
      </c>
    </row>
    <row r="46" spans="1:11" x14ac:dyDescent="0.25">
      <c r="A46" s="53" t="s">
        <v>53</v>
      </c>
      <c r="B46" s="54">
        <v>16</v>
      </c>
      <c r="C46" s="55">
        <v>107418115</v>
      </c>
      <c r="D46" s="55">
        <v>3</v>
      </c>
      <c r="E46" s="55">
        <v>2</v>
      </c>
      <c r="F46" s="55">
        <v>5</v>
      </c>
      <c r="G46" s="55">
        <v>1</v>
      </c>
      <c r="H46" s="55">
        <v>4</v>
      </c>
      <c r="I46" s="55">
        <v>1</v>
      </c>
      <c r="J46" s="55">
        <v>0</v>
      </c>
      <c r="K46" s="56">
        <v>0</v>
      </c>
    </row>
    <row r="47" spans="1:11" x14ac:dyDescent="0.25">
      <c r="A47" s="53" t="s">
        <v>54</v>
      </c>
      <c r="B47" s="54">
        <v>15</v>
      </c>
      <c r="C47" s="55">
        <v>73950458</v>
      </c>
      <c r="D47" s="55">
        <v>9</v>
      </c>
      <c r="E47" s="55">
        <v>0</v>
      </c>
      <c r="F47" s="55">
        <v>2</v>
      </c>
      <c r="G47" s="55">
        <v>1</v>
      </c>
      <c r="H47" s="55">
        <v>1</v>
      </c>
      <c r="I47" s="55">
        <v>2</v>
      </c>
      <c r="J47" s="55">
        <v>0</v>
      </c>
      <c r="K47" s="56">
        <v>0</v>
      </c>
    </row>
    <row r="48" spans="1:11" x14ac:dyDescent="0.25">
      <c r="A48" s="53" t="s">
        <v>55</v>
      </c>
      <c r="B48" s="54">
        <v>7</v>
      </c>
      <c r="C48" s="55">
        <v>61833333</v>
      </c>
      <c r="D48" s="55">
        <v>2</v>
      </c>
      <c r="E48" s="55">
        <v>1</v>
      </c>
      <c r="F48" s="55">
        <v>1</v>
      </c>
      <c r="G48" s="55">
        <v>0</v>
      </c>
      <c r="H48" s="55">
        <v>1</v>
      </c>
      <c r="I48" s="55">
        <v>2</v>
      </c>
      <c r="J48" s="55">
        <v>0</v>
      </c>
      <c r="K48" s="56">
        <v>0</v>
      </c>
    </row>
    <row r="49" spans="1:11" x14ac:dyDescent="0.25">
      <c r="A49" s="53" t="s">
        <v>56</v>
      </c>
      <c r="B49" s="54">
        <v>4</v>
      </c>
      <c r="C49" s="55">
        <v>57800000</v>
      </c>
      <c r="D49" s="55">
        <v>2</v>
      </c>
      <c r="E49" s="55">
        <v>0</v>
      </c>
      <c r="F49" s="55">
        <v>0</v>
      </c>
      <c r="G49" s="55">
        <v>1</v>
      </c>
      <c r="H49" s="55">
        <v>0</v>
      </c>
      <c r="I49" s="55">
        <v>0</v>
      </c>
      <c r="J49" s="55">
        <v>1</v>
      </c>
      <c r="K49" s="56">
        <v>0</v>
      </c>
    </row>
    <row r="50" spans="1:11" x14ac:dyDescent="0.25">
      <c r="A50" s="53" t="s">
        <v>57</v>
      </c>
      <c r="B50" s="54">
        <v>3</v>
      </c>
      <c r="C50" s="55">
        <v>56000000</v>
      </c>
      <c r="D50" s="55">
        <v>0</v>
      </c>
      <c r="E50" s="55">
        <v>1</v>
      </c>
      <c r="F50" s="55">
        <v>0</v>
      </c>
      <c r="G50" s="55">
        <v>1</v>
      </c>
      <c r="H50" s="55">
        <v>0</v>
      </c>
      <c r="I50" s="55">
        <v>1</v>
      </c>
      <c r="J50" s="55">
        <v>0</v>
      </c>
      <c r="K50" s="56">
        <v>0</v>
      </c>
    </row>
    <row r="51" spans="1:11" x14ac:dyDescent="0.25">
      <c r="A51" s="53" t="s">
        <v>58</v>
      </c>
      <c r="B51" s="54">
        <v>12</v>
      </c>
      <c r="C51" s="55">
        <v>54494714</v>
      </c>
      <c r="D51" s="55">
        <v>4</v>
      </c>
      <c r="E51" s="55">
        <v>0</v>
      </c>
      <c r="F51" s="55">
        <v>4</v>
      </c>
      <c r="G51" s="55">
        <v>3</v>
      </c>
      <c r="H51" s="55">
        <v>0</v>
      </c>
      <c r="I51" s="55">
        <v>1</v>
      </c>
      <c r="J51" s="55">
        <v>0</v>
      </c>
      <c r="K51" s="56">
        <v>0</v>
      </c>
    </row>
    <row r="52" spans="1:11" x14ac:dyDescent="0.25">
      <c r="A52" s="53" t="s">
        <v>59</v>
      </c>
      <c r="B52" s="54">
        <v>10</v>
      </c>
      <c r="C52" s="55">
        <v>45535858</v>
      </c>
      <c r="D52" s="55">
        <v>6</v>
      </c>
      <c r="E52" s="55">
        <v>0</v>
      </c>
      <c r="F52" s="55">
        <v>1</v>
      </c>
      <c r="G52" s="55">
        <v>1</v>
      </c>
      <c r="H52" s="55">
        <v>2</v>
      </c>
      <c r="I52" s="55">
        <v>0</v>
      </c>
      <c r="J52" s="55">
        <v>0</v>
      </c>
      <c r="K52" s="56">
        <v>0</v>
      </c>
    </row>
    <row r="53" spans="1:11" x14ac:dyDescent="0.25">
      <c r="A53" s="53" t="s">
        <v>60</v>
      </c>
      <c r="B53" s="54">
        <v>12</v>
      </c>
      <c r="C53" s="55">
        <v>40891666</v>
      </c>
      <c r="D53" s="55">
        <v>3</v>
      </c>
      <c r="E53" s="55">
        <v>2</v>
      </c>
      <c r="F53" s="55">
        <v>3</v>
      </c>
      <c r="G53" s="55">
        <v>4</v>
      </c>
      <c r="H53" s="55">
        <v>0</v>
      </c>
      <c r="I53" s="55">
        <v>0</v>
      </c>
      <c r="J53" s="55">
        <v>0</v>
      </c>
      <c r="K53" s="56">
        <v>0</v>
      </c>
    </row>
    <row r="54" spans="1:11" x14ac:dyDescent="0.25">
      <c r="A54" s="53" t="s">
        <v>61</v>
      </c>
      <c r="B54" s="54">
        <v>10</v>
      </c>
      <c r="C54" s="55">
        <v>39133332</v>
      </c>
      <c r="D54" s="55">
        <v>6</v>
      </c>
      <c r="E54" s="55">
        <v>1</v>
      </c>
      <c r="F54" s="55">
        <v>2</v>
      </c>
      <c r="G54" s="55">
        <v>0</v>
      </c>
      <c r="H54" s="55">
        <v>0</v>
      </c>
      <c r="I54" s="55">
        <v>1</v>
      </c>
      <c r="J54" s="55">
        <v>0</v>
      </c>
      <c r="K54" s="56">
        <v>0</v>
      </c>
    </row>
    <row r="55" spans="1:11" x14ac:dyDescent="0.25">
      <c r="A55" s="53" t="s">
        <v>62</v>
      </c>
      <c r="B55" s="54">
        <v>12</v>
      </c>
      <c r="C55" s="55">
        <v>37239999</v>
      </c>
      <c r="D55" s="55">
        <v>3</v>
      </c>
      <c r="E55" s="55">
        <v>0</v>
      </c>
      <c r="F55" s="55">
        <v>6</v>
      </c>
      <c r="G55" s="55">
        <v>2</v>
      </c>
      <c r="H55" s="55">
        <v>1</v>
      </c>
      <c r="I55" s="55">
        <v>0</v>
      </c>
      <c r="J55" s="55">
        <v>0</v>
      </c>
      <c r="K55" s="56">
        <v>0</v>
      </c>
    </row>
    <row r="56" spans="1:11" x14ac:dyDescent="0.25">
      <c r="A56" s="53" t="s">
        <v>63</v>
      </c>
      <c r="B56" s="54">
        <v>11</v>
      </c>
      <c r="C56" s="55">
        <v>36833333</v>
      </c>
      <c r="D56" s="55">
        <v>7</v>
      </c>
      <c r="E56" s="55">
        <v>0</v>
      </c>
      <c r="F56" s="55">
        <v>1</v>
      </c>
      <c r="G56" s="55">
        <v>2</v>
      </c>
      <c r="H56" s="55">
        <v>0</v>
      </c>
      <c r="I56" s="55">
        <v>1</v>
      </c>
      <c r="J56" s="55">
        <v>0</v>
      </c>
      <c r="K56" s="56">
        <v>0</v>
      </c>
    </row>
    <row r="57" spans="1:11" x14ac:dyDescent="0.25">
      <c r="A57" s="53" t="s">
        <v>64</v>
      </c>
      <c r="B57" s="54">
        <v>11</v>
      </c>
      <c r="C57" s="55">
        <v>36625000</v>
      </c>
      <c r="D57" s="55">
        <v>5</v>
      </c>
      <c r="E57" s="55">
        <v>0</v>
      </c>
      <c r="F57" s="55">
        <v>3</v>
      </c>
      <c r="G57" s="55">
        <v>1</v>
      </c>
      <c r="H57" s="55">
        <v>2</v>
      </c>
      <c r="I57" s="55">
        <v>0</v>
      </c>
      <c r="J57" s="55">
        <v>0</v>
      </c>
      <c r="K57" s="56">
        <v>0</v>
      </c>
    </row>
    <row r="58" spans="1:11" x14ac:dyDescent="0.25">
      <c r="A58" s="53" t="s">
        <v>65</v>
      </c>
      <c r="B58" s="54">
        <v>8</v>
      </c>
      <c r="C58" s="55">
        <v>35096966</v>
      </c>
      <c r="D58" s="55">
        <v>3</v>
      </c>
      <c r="E58" s="55">
        <v>1</v>
      </c>
      <c r="F58" s="55">
        <v>0</v>
      </c>
      <c r="G58" s="55">
        <v>3</v>
      </c>
      <c r="H58" s="55">
        <v>1</v>
      </c>
      <c r="I58" s="55">
        <v>0</v>
      </c>
      <c r="J58" s="55">
        <v>0</v>
      </c>
      <c r="K58" s="56">
        <v>0</v>
      </c>
    </row>
    <row r="59" spans="1:11" x14ac:dyDescent="0.25">
      <c r="A59" s="53" t="s">
        <v>66</v>
      </c>
      <c r="B59" s="54">
        <v>7</v>
      </c>
      <c r="C59" s="55">
        <v>34583333</v>
      </c>
      <c r="D59" s="55">
        <v>3</v>
      </c>
      <c r="E59" s="55">
        <v>0</v>
      </c>
      <c r="F59" s="55">
        <v>1</v>
      </c>
      <c r="G59" s="55">
        <v>2</v>
      </c>
      <c r="H59" s="55">
        <v>1</v>
      </c>
      <c r="I59" s="55">
        <v>0</v>
      </c>
      <c r="J59" s="55">
        <v>0</v>
      </c>
      <c r="K59" s="56">
        <v>0</v>
      </c>
    </row>
    <row r="60" spans="1:11" x14ac:dyDescent="0.25">
      <c r="A60" s="53" t="s">
        <v>67</v>
      </c>
      <c r="B60" s="54">
        <v>15</v>
      </c>
      <c r="C60" s="55">
        <v>29133332</v>
      </c>
      <c r="D60" s="55">
        <v>7</v>
      </c>
      <c r="E60" s="55">
        <v>1</v>
      </c>
      <c r="F60" s="55">
        <v>5</v>
      </c>
      <c r="G60" s="55">
        <v>2</v>
      </c>
      <c r="H60" s="55">
        <v>0</v>
      </c>
      <c r="I60" s="55">
        <v>0</v>
      </c>
      <c r="J60" s="55">
        <v>0</v>
      </c>
      <c r="K60" s="56">
        <v>0</v>
      </c>
    </row>
    <row r="61" spans="1:11" x14ac:dyDescent="0.25">
      <c r="A61" s="53" t="s">
        <v>68</v>
      </c>
      <c r="B61" s="54">
        <v>4</v>
      </c>
      <c r="C61" s="55">
        <v>27708820</v>
      </c>
      <c r="D61" s="55">
        <v>1</v>
      </c>
      <c r="E61" s="55">
        <v>2</v>
      </c>
      <c r="F61" s="55">
        <v>0</v>
      </c>
      <c r="G61" s="55">
        <v>0</v>
      </c>
      <c r="H61" s="55">
        <v>0</v>
      </c>
      <c r="I61" s="55">
        <v>1</v>
      </c>
      <c r="J61" s="55">
        <v>0</v>
      </c>
      <c r="K61" s="56">
        <v>0</v>
      </c>
    </row>
    <row r="62" spans="1:11" x14ac:dyDescent="0.25">
      <c r="A62" s="53" t="s">
        <v>69</v>
      </c>
      <c r="B62" s="54">
        <v>7</v>
      </c>
      <c r="C62" s="55">
        <v>24893275</v>
      </c>
      <c r="D62" s="55">
        <v>1</v>
      </c>
      <c r="E62" s="55">
        <v>3</v>
      </c>
      <c r="F62" s="55">
        <v>2</v>
      </c>
      <c r="G62" s="55">
        <v>0</v>
      </c>
      <c r="H62" s="55">
        <v>1</v>
      </c>
      <c r="I62" s="55">
        <v>0</v>
      </c>
      <c r="J62" s="55">
        <v>0</v>
      </c>
      <c r="K62" s="56">
        <v>0</v>
      </c>
    </row>
    <row r="63" spans="1:11" x14ac:dyDescent="0.25">
      <c r="A63" s="53" t="s">
        <v>70</v>
      </c>
      <c r="B63" s="54">
        <v>6</v>
      </c>
      <c r="C63" s="55">
        <v>15700000</v>
      </c>
      <c r="D63" s="55">
        <v>3</v>
      </c>
      <c r="E63" s="55">
        <v>0</v>
      </c>
      <c r="F63" s="55">
        <v>0</v>
      </c>
      <c r="G63" s="55">
        <v>3</v>
      </c>
      <c r="H63" s="55">
        <v>0</v>
      </c>
      <c r="I63" s="55">
        <v>0</v>
      </c>
      <c r="J63" s="55">
        <v>0</v>
      </c>
      <c r="K63" s="56">
        <v>0</v>
      </c>
    </row>
    <row r="64" spans="1:11" x14ac:dyDescent="0.25">
      <c r="A64" s="53" t="s">
        <v>71</v>
      </c>
      <c r="B64" s="54">
        <v>1</v>
      </c>
      <c r="C64" s="55">
        <v>15000000</v>
      </c>
      <c r="D64" s="55">
        <v>0</v>
      </c>
      <c r="E64" s="55">
        <v>0</v>
      </c>
      <c r="F64" s="55">
        <v>0</v>
      </c>
      <c r="G64" s="55">
        <v>0</v>
      </c>
      <c r="H64" s="55">
        <v>1</v>
      </c>
      <c r="I64" s="55">
        <v>0</v>
      </c>
      <c r="J64" s="55">
        <v>0</v>
      </c>
      <c r="K64" s="56">
        <v>0</v>
      </c>
    </row>
    <row r="65" spans="1:11" x14ac:dyDescent="0.25">
      <c r="A65" s="53" t="s">
        <v>72</v>
      </c>
      <c r="B65" s="54">
        <v>3</v>
      </c>
      <c r="C65" s="55">
        <v>11666666</v>
      </c>
      <c r="D65" s="55">
        <v>1</v>
      </c>
      <c r="E65" s="55">
        <v>0</v>
      </c>
      <c r="F65" s="55">
        <v>1</v>
      </c>
      <c r="G65" s="55">
        <v>1</v>
      </c>
      <c r="H65" s="55">
        <v>0</v>
      </c>
      <c r="I65" s="55">
        <v>0</v>
      </c>
      <c r="J65" s="55">
        <v>0</v>
      </c>
      <c r="K65" s="56">
        <v>0</v>
      </c>
    </row>
    <row r="66" spans="1:11" x14ac:dyDescent="0.25">
      <c r="A66" s="53" t="s">
        <v>73</v>
      </c>
      <c r="B66" s="54">
        <v>1</v>
      </c>
      <c r="C66" s="55">
        <v>11000000</v>
      </c>
      <c r="D66" s="55">
        <v>0</v>
      </c>
      <c r="E66" s="55">
        <v>0</v>
      </c>
      <c r="F66" s="55">
        <v>0</v>
      </c>
      <c r="G66" s="55">
        <v>0</v>
      </c>
      <c r="H66" s="55">
        <v>1</v>
      </c>
      <c r="I66" s="55">
        <v>0</v>
      </c>
      <c r="J66" s="55">
        <v>0</v>
      </c>
      <c r="K66" s="56">
        <v>0</v>
      </c>
    </row>
    <row r="67" spans="1:11" x14ac:dyDescent="0.25">
      <c r="A67" s="53" t="s">
        <v>74</v>
      </c>
      <c r="B67" s="54">
        <v>3</v>
      </c>
      <c r="C67" s="55">
        <v>8000000</v>
      </c>
      <c r="D67" s="55">
        <v>2</v>
      </c>
      <c r="E67" s="55">
        <v>0</v>
      </c>
      <c r="F67" s="55">
        <v>0</v>
      </c>
      <c r="G67" s="55">
        <v>1</v>
      </c>
      <c r="H67" s="55">
        <v>0</v>
      </c>
      <c r="I67" s="55">
        <v>0</v>
      </c>
      <c r="J67" s="55">
        <v>0</v>
      </c>
      <c r="K67" s="56">
        <v>0</v>
      </c>
    </row>
    <row r="68" spans="1:11" x14ac:dyDescent="0.25">
      <c r="A68" s="53" t="s">
        <v>75</v>
      </c>
      <c r="B68" s="54">
        <v>2</v>
      </c>
      <c r="C68" s="55">
        <v>7000000</v>
      </c>
      <c r="D68" s="55">
        <v>1</v>
      </c>
      <c r="E68" s="55">
        <v>0</v>
      </c>
      <c r="F68" s="55">
        <v>0</v>
      </c>
      <c r="G68" s="55">
        <v>1</v>
      </c>
      <c r="H68" s="55">
        <v>0</v>
      </c>
      <c r="I68" s="55">
        <v>0</v>
      </c>
      <c r="J68" s="55">
        <v>0</v>
      </c>
      <c r="K68" s="56">
        <v>0</v>
      </c>
    </row>
    <row r="69" spans="1:11" x14ac:dyDescent="0.25">
      <c r="A69" s="53" t="s">
        <v>76</v>
      </c>
      <c r="B69" s="54">
        <v>3</v>
      </c>
      <c r="C69" s="55">
        <v>6816666</v>
      </c>
      <c r="D69" s="55">
        <v>1</v>
      </c>
      <c r="E69" s="55">
        <v>1</v>
      </c>
      <c r="F69" s="55">
        <v>0</v>
      </c>
      <c r="G69" s="55">
        <v>1</v>
      </c>
      <c r="H69" s="55">
        <v>0</v>
      </c>
      <c r="I69" s="55">
        <v>0</v>
      </c>
      <c r="J69" s="55">
        <v>0</v>
      </c>
      <c r="K69" s="56">
        <v>0</v>
      </c>
    </row>
    <row r="70" spans="1:11" x14ac:dyDescent="0.25">
      <c r="A70" s="53" t="s">
        <v>77</v>
      </c>
      <c r="B70" s="54">
        <v>1</v>
      </c>
      <c r="C70" s="55">
        <v>4200000</v>
      </c>
      <c r="D70" s="55">
        <v>0</v>
      </c>
      <c r="E70" s="55">
        <v>0</v>
      </c>
      <c r="F70" s="55">
        <v>1</v>
      </c>
      <c r="G70" s="55">
        <v>0</v>
      </c>
      <c r="H70" s="55">
        <v>0</v>
      </c>
      <c r="I70" s="55">
        <v>0</v>
      </c>
      <c r="J70" s="55">
        <v>0</v>
      </c>
      <c r="K70" s="56">
        <v>0</v>
      </c>
    </row>
    <row r="71" spans="1:11" x14ac:dyDescent="0.25">
      <c r="A71" s="53" t="s">
        <v>78</v>
      </c>
      <c r="B71" s="54">
        <v>3</v>
      </c>
      <c r="C71" s="55">
        <v>2700000</v>
      </c>
      <c r="D71" s="55">
        <v>2</v>
      </c>
      <c r="E71" s="55">
        <v>0</v>
      </c>
      <c r="F71" s="55">
        <v>1</v>
      </c>
      <c r="G71" s="55">
        <v>0</v>
      </c>
      <c r="H71" s="55">
        <v>0</v>
      </c>
      <c r="I71" s="55">
        <v>0</v>
      </c>
      <c r="J71" s="55">
        <v>0</v>
      </c>
      <c r="K71" s="56">
        <v>0</v>
      </c>
    </row>
    <row r="72" spans="1:11" x14ac:dyDescent="0.25">
      <c r="A72" s="53" t="s">
        <v>79</v>
      </c>
      <c r="B72" s="54">
        <v>1</v>
      </c>
      <c r="C72" s="55">
        <v>2500000</v>
      </c>
      <c r="D72" s="55">
        <v>0</v>
      </c>
      <c r="E72" s="55">
        <v>0</v>
      </c>
      <c r="F72" s="55">
        <v>1</v>
      </c>
      <c r="G72" s="55">
        <v>0</v>
      </c>
      <c r="H72" s="55">
        <v>0</v>
      </c>
      <c r="I72" s="55">
        <v>0</v>
      </c>
      <c r="J72" s="55">
        <v>0</v>
      </c>
      <c r="K72" s="56">
        <v>0</v>
      </c>
    </row>
    <row r="73" spans="1:11" x14ac:dyDescent="0.25">
      <c r="A73" s="53" t="s">
        <v>80</v>
      </c>
      <c r="B73" s="54">
        <v>1</v>
      </c>
      <c r="C73" s="55">
        <v>2100000</v>
      </c>
      <c r="D73" s="55">
        <v>0</v>
      </c>
      <c r="E73" s="55">
        <v>0</v>
      </c>
      <c r="F73" s="55">
        <v>1</v>
      </c>
      <c r="G73" s="55">
        <v>0</v>
      </c>
      <c r="H73" s="55">
        <v>0</v>
      </c>
      <c r="I73" s="55">
        <v>0</v>
      </c>
      <c r="J73" s="55">
        <v>0</v>
      </c>
      <c r="K73" s="56">
        <v>0</v>
      </c>
    </row>
    <row r="74" spans="1:11" x14ac:dyDescent="0.25">
      <c r="A74" s="53" t="s">
        <v>81</v>
      </c>
      <c r="B74" s="54">
        <v>1</v>
      </c>
      <c r="C74" s="55">
        <v>1500000</v>
      </c>
      <c r="D74" s="55">
        <v>0</v>
      </c>
      <c r="E74" s="55">
        <v>1</v>
      </c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6">
        <v>0</v>
      </c>
    </row>
    <row r="75" spans="1:11" x14ac:dyDescent="0.25">
      <c r="A75" s="53" t="s">
        <v>82</v>
      </c>
      <c r="B75" s="54">
        <v>1</v>
      </c>
      <c r="C75" s="55">
        <v>0</v>
      </c>
      <c r="D75" s="55">
        <v>1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6">
        <v>0</v>
      </c>
    </row>
    <row r="76" spans="1:11" x14ac:dyDescent="0.25">
      <c r="A76" s="53" t="s">
        <v>84</v>
      </c>
      <c r="B76" s="54">
        <v>3</v>
      </c>
      <c r="C76" s="55">
        <v>0</v>
      </c>
      <c r="D76" s="55">
        <v>3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6">
        <v>0</v>
      </c>
    </row>
    <row r="77" spans="1:11" x14ac:dyDescent="0.25">
      <c r="A77" s="53" t="s">
        <v>83</v>
      </c>
      <c r="B77" s="54">
        <v>1</v>
      </c>
      <c r="C77" s="55">
        <v>0</v>
      </c>
      <c r="D77" s="55">
        <v>1</v>
      </c>
      <c r="E77" s="55">
        <v>0</v>
      </c>
      <c r="F77" s="55">
        <v>0</v>
      </c>
      <c r="G77" s="55">
        <v>0</v>
      </c>
      <c r="H77" s="55">
        <v>0</v>
      </c>
      <c r="I77" s="55">
        <v>0</v>
      </c>
      <c r="J77" s="55">
        <v>0</v>
      </c>
      <c r="K77" s="56">
        <v>0</v>
      </c>
    </row>
    <row r="78" spans="1:11" x14ac:dyDescent="0.25">
      <c r="A78" s="53" t="s">
        <v>85</v>
      </c>
      <c r="B78" s="54">
        <v>1</v>
      </c>
      <c r="C78" s="55">
        <v>0</v>
      </c>
      <c r="D78" s="55">
        <v>1</v>
      </c>
      <c r="E78" s="55">
        <v>0</v>
      </c>
      <c r="F78" s="55">
        <v>0</v>
      </c>
      <c r="G78" s="55">
        <v>0</v>
      </c>
      <c r="H78" s="55">
        <v>0</v>
      </c>
      <c r="I78" s="55">
        <v>0</v>
      </c>
      <c r="J78" s="55">
        <v>0</v>
      </c>
      <c r="K78" s="56">
        <v>0</v>
      </c>
    </row>
    <row r="79" spans="1:11" ht="20.100000000000001" customHeight="1" x14ac:dyDescent="0.25">
      <c r="A79" s="57" t="s">
        <v>126</v>
      </c>
      <c r="B79" s="58">
        <v>1671</v>
      </c>
      <c r="C79" s="59">
        <v>306884629832</v>
      </c>
      <c r="D79" s="59">
        <v>655</v>
      </c>
      <c r="E79" s="59">
        <v>98</v>
      </c>
      <c r="F79" s="59">
        <v>345</v>
      </c>
      <c r="G79" s="59">
        <v>184</v>
      </c>
      <c r="H79" s="59">
        <v>121</v>
      </c>
      <c r="I79" s="59">
        <v>126</v>
      </c>
      <c r="J79" s="59">
        <v>57</v>
      </c>
      <c r="K79" s="60">
        <v>85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44436-14D9-4AE2-9F69-A1690C7651DD}">
  <sheetPr codeName="Sheet4"/>
  <dimension ref="A1:U23"/>
  <sheetViews>
    <sheetView workbookViewId="0">
      <pane xSplit="4" ySplit="2" topLeftCell="M3" activePane="bottomRight" state="frozen"/>
      <selection pane="topRight" activeCell="D1" sqref="D1"/>
      <selection pane="bottomLeft" activeCell="A3" sqref="A3"/>
      <selection pane="bottomRight" activeCell="A23" sqref="A23:T23"/>
    </sheetView>
  </sheetViews>
  <sheetFormatPr defaultRowHeight="15" x14ac:dyDescent="0.25"/>
  <cols>
    <col min="1" max="1" width="36" bestFit="1" customWidth="1"/>
    <col min="2" max="2" width="14.5703125" customWidth="1"/>
    <col min="3" max="3" width="17" bestFit="1" customWidth="1"/>
    <col min="4" max="4" width="14.5703125" bestFit="1" customWidth="1"/>
    <col min="5" max="6" width="17.42578125" customWidth="1"/>
    <col min="7" max="8" width="15.85546875" customWidth="1"/>
    <col min="9" max="10" width="15.5703125" customWidth="1"/>
    <col min="11" max="11" width="15.42578125" bestFit="1" customWidth="1"/>
    <col min="12" max="12" width="14.28515625" bestFit="1" customWidth="1"/>
    <col min="13" max="13" width="15.42578125" bestFit="1" customWidth="1"/>
    <col min="14" max="14" width="14.28515625" bestFit="1" customWidth="1"/>
    <col min="15" max="15" width="15.42578125" bestFit="1" customWidth="1"/>
    <col min="16" max="16" width="14.140625" bestFit="1" customWidth="1"/>
    <col min="17" max="17" width="15.42578125" bestFit="1" customWidth="1"/>
    <col min="18" max="18" width="14.140625" bestFit="1" customWidth="1"/>
    <col min="19" max="19" width="15.42578125" bestFit="1" customWidth="1"/>
    <col min="20" max="20" width="14.140625" bestFit="1" customWidth="1"/>
    <col min="21" max="21" width="15.85546875" customWidth="1"/>
    <col min="22" max="22" width="9.140625" customWidth="1"/>
  </cols>
  <sheetData>
    <row r="1" spans="1:21" ht="22.5" customHeight="1" x14ac:dyDescent="0.25">
      <c r="A1" s="65" t="s">
        <v>94</v>
      </c>
      <c r="B1" s="23"/>
      <c r="C1" s="67" t="s">
        <v>95</v>
      </c>
      <c r="D1" s="68"/>
      <c r="E1" s="69" t="s">
        <v>96</v>
      </c>
      <c r="F1" s="62"/>
      <c r="G1" s="63" t="s">
        <v>97</v>
      </c>
      <c r="H1" s="63" t="s">
        <v>97</v>
      </c>
      <c r="I1" s="70" t="s">
        <v>98</v>
      </c>
      <c r="J1" s="70" t="s">
        <v>98</v>
      </c>
      <c r="K1" s="64" t="s">
        <v>99</v>
      </c>
      <c r="L1" s="64" t="s">
        <v>99</v>
      </c>
      <c r="M1" s="62" t="s">
        <v>100</v>
      </c>
      <c r="N1" s="62" t="s">
        <v>100</v>
      </c>
      <c r="O1" s="63" t="s">
        <v>101</v>
      </c>
      <c r="P1" s="63" t="s">
        <v>101</v>
      </c>
      <c r="Q1" s="62" t="s">
        <v>102</v>
      </c>
      <c r="R1" s="62" t="s">
        <v>102</v>
      </c>
      <c r="S1" s="64" t="s">
        <v>103</v>
      </c>
      <c r="T1" s="64" t="s">
        <v>103</v>
      </c>
    </row>
    <row r="2" spans="1:21" ht="22.5" customHeight="1" x14ac:dyDescent="0.25">
      <c r="A2" s="66"/>
      <c r="B2" s="24" t="s">
        <v>134</v>
      </c>
      <c r="C2" s="6" t="s">
        <v>104</v>
      </c>
      <c r="D2" s="9" t="s">
        <v>105</v>
      </c>
      <c r="E2" s="7" t="s">
        <v>90</v>
      </c>
      <c r="F2" s="8" t="s">
        <v>91</v>
      </c>
      <c r="G2" s="9" t="s">
        <v>90</v>
      </c>
      <c r="H2" s="10" t="s">
        <v>91</v>
      </c>
      <c r="I2" s="11" t="s">
        <v>90</v>
      </c>
      <c r="J2" s="12" t="s">
        <v>91</v>
      </c>
      <c r="K2" s="9" t="s">
        <v>90</v>
      </c>
      <c r="L2" s="13" t="s">
        <v>91</v>
      </c>
      <c r="M2" s="11" t="s">
        <v>90</v>
      </c>
      <c r="N2" s="14" t="s">
        <v>91</v>
      </c>
      <c r="O2" s="9" t="s">
        <v>90</v>
      </c>
      <c r="P2" s="9" t="s">
        <v>91</v>
      </c>
      <c r="Q2" s="14" t="s">
        <v>90</v>
      </c>
      <c r="R2" s="15" t="s">
        <v>91</v>
      </c>
      <c r="S2" s="16" t="s">
        <v>90</v>
      </c>
      <c r="T2" s="6" t="s">
        <v>91</v>
      </c>
    </row>
    <row r="3" spans="1:21" x14ac:dyDescent="0.25">
      <c r="A3" s="19" t="s">
        <v>106</v>
      </c>
      <c r="B3" s="19"/>
      <c r="C3" s="20">
        <v>3533400000</v>
      </c>
      <c r="D3" s="20">
        <v>3</v>
      </c>
      <c r="E3" s="22">
        <v>0</v>
      </c>
      <c r="F3" s="22">
        <v>0</v>
      </c>
      <c r="G3" s="20">
        <v>1</v>
      </c>
      <c r="H3" s="20">
        <v>3500000000</v>
      </c>
      <c r="I3" s="22">
        <v>1</v>
      </c>
      <c r="J3" s="22">
        <v>3400000</v>
      </c>
      <c r="K3" s="20">
        <v>0</v>
      </c>
      <c r="L3" s="20">
        <v>0</v>
      </c>
      <c r="M3" s="22">
        <v>0</v>
      </c>
      <c r="N3" s="22">
        <v>0</v>
      </c>
      <c r="O3" s="20">
        <v>0</v>
      </c>
      <c r="P3" s="20">
        <v>0</v>
      </c>
      <c r="Q3" s="22">
        <v>0</v>
      </c>
      <c r="R3" s="22">
        <v>0</v>
      </c>
      <c r="S3" s="20">
        <v>1</v>
      </c>
      <c r="T3" s="20">
        <v>30000000</v>
      </c>
      <c r="U3" s="25">
        <f>SUM(T3+R3+P3+N3+L3+J3+H3+F3)</f>
        <v>3533400000</v>
      </c>
    </row>
    <row r="4" spans="1:21" x14ac:dyDescent="0.25">
      <c r="A4" s="21" t="s">
        <v>107</v>
      </c>
      <c r="B4" s="21" t="s">
        <v>131</v>
      </c>
      <c r="C4" s="20">
        <v>3254416666</v>
      </c>
      <c r="D4" s="20">
        <v>12</v>
      </c>
      <c r="E4" s="22">
        <v>0</v>
      </c>
      <c r="F4" s="22">
        <v>0</v>
      </c>
      <c r="G4" s="20">
        <v>3</v>
      </c>
      <c r="H4" s="20">
        <v>3204000000</v>
      </c>
      <c r="I4" s="22">
        <v>1</v>
      </c>
      <c r="J4" s="22">
        <v>2500000</v>
      </c>
      <c r="K4" s="20">
        <v>0</v>
      </c>
      <c r="L4" s="20">
        <v>0</v>
      </c>
      <c r="M4" s="22">
        <v>7</v>
      </c>
      <c r="N4" s="22">
        <v>45916666</v>
      </c>
      <c r="O4" s="20">
        <v>1</v>
      </c>
      <c r="P4" s="20">
        <v>2000000</v>
      </c>
      <c r="Q4" s="22">
        <v>0</v>
      </c>
      <c r="R4" s="22">
        <v>0</v>
      </c>
      <c r="S4" s="20">
        <v>0</v>
      </c>
      <c r="T4" s="20">
        <v>0</v>
      </c>
      <c r="U4" s="25">
        <f t="shared" ref="U4:U23" si="0">SUM(T4+R4+P4+N4+L4+J4+H4+F4)</f>
        <v>3254416666</v>
      </c>
    </row>
    <row r="5" spans="1:21" x14ac:dyDescent="0.25">
      <c r="A5" s="21" t="s">
        <v>108</v>
      </c>
      <c r="B5" s="21" t="s">
        <v>135</v>
      </c>
      <c r="C5" s="20">
        <v>3008700000</v>
      </c>
      <c r="D5" s="20">
        <v>4</v>
      </c>
      <c r="E5" s="22">
        <v>0</v>
      </c>
      <c r="F5" s="22">
        <v>0</v>
      </c>
      <c r="G5" s="20">
        <v>1</v>
      </c>
      <c r="H5" s="20">
        <v>2955000000</v>
      </c>
      <c r="I5" s="22">
        <v>0</v>
      </c>
      <c r="J5" s="22">
        <v>0</v>
      </c>
      <c r="K5" s="20">
        <v>3</v>
      </c>
      <c r="L5" s="20">
        <v>53700000</v>
      </c>
      <c r="M5" s="22">
        <v>0</v>
      </c>
      <c r="N5" s="22">
        <v>0</v>
      </c>
      <c r="O5" s="20">
        <v>0</v>
      </c>
      <c r="P5" s="20">
        <v>0</v>
      </c>
      <c r="Q5" s="22">
        <v>0</v>
      </c>
      <c r="R5" s="22">
        <v>0</v>
      </c>
      <c r="S5" s="20">
        <v>0</v>
      </c>
      <c r="T5" s="20">
        <v>0</v>
      </c>
      <c r="U5" s="25">
        <f t="shared" si="0"/>
        <v>3008700000</v>
      </c>
    </row>
    <row r="6" spans="1:21" x14ac:dyDescent="0.25">
      <c r="A6" s="21" t="s">
        <v>109</v>
      </c>
      <c r="B6" s="21" t="s">
        <v>136</v>
      </c>
      <c r="C6" s="20">
        <v>969460000</v>
      </c>
      <c r="D6" s="20">
        <v>9</v>
      </c>
      <c r="E6" s="22">
        <v>2</v>
      </c>
      <c r="F6" s="22">
        <v>737890000</v>
      </c>
      <c r="G6" s="20">
        <v>0</v>
      </c>
      <c r="H6" s="20">
        <v>0</v>
      </c>
      <c r="I6" s="22">
        <v>1</v>
      </c>
      <c r="J6" s="22">
        <v>91570000</v>
      </c>
      <c r="K6" s="20">
        <v>1</v>
      </c>
      <c r="L6" s="20">
        <v>57760000</v>
      </c>
      <c r="M6" s="22">
        <v>4</v>
      </c>
      <c r="N6" s="22">
        <v>31200000</v>
      </c>
      <c r="O6" s="20">
        <v>0</v>
      </c>
      <c r="P6" s="20">
        <v>0</v>
      </c>
      <c r="Q6" s="22">
        <v>1</v>
      </c>
      <c r="R6" s="22">
        <v>51040000</v>
      </c>
      <c r="S6" s="20">
        <v>0</v>
      </c>
      <c r="T6" s="20">
        <v>0</v>
      </c>
      <c r="U6" s="25">
        <f t="shared" si="0"/>
        <v>969460000</v>
      </c>
    </row>
    <row r="7" spans="1:21" x14ac:dyDescent="0.25">
      <c r="A7" s="21" t="s">
        <v>110</v>
      </c>
      <c r="B7" s="21" t="s">
        <v>127</v>
      </c>
      <c r="C7" s="20">
        <v>791979166</v>
      </c>
      <c r="D7" s="20">
        <v>5</v>
      </c>
      <c r="E7" s="22">
        <v>0</v>
      </c>
      <c r="F7" s="22">
        <v>0</v>
      </c>
      <c r="G7" s="20">
        <v>0</v>
      </c>
      <c r="H7" s="20">
        <v>0</v>
      </c>
      <c r="I7" s="22">
        <v>1</v>
      </c>
      <c r="J7" s="22">
        <v>15000000</v>
      </c>
      <c r="K7" s="20">
        <v>0</v>
      </c>
      <c r="L7" s="20">
        <v>0</v>
      </c>
      <c r="M7" s="22">
        <v>3</v>
      </c>
      <c r="N7" s="22">
        <v>775000000</v>
      </c>
      <c r="O7" s="20">
        <v>0</v>
      </c>
      <c r="P7" s="20">
        <v>0</v>
      </c>
      <c r="Q7" s="22">
        <v>0</v>
      </c>
      <c r="R7" s="22">
        <v>0</v>
      </c>
      <c r="S7" s="20">
        <v>0</v>
      </c>
      <c r="T7" s="20">
        <v>0</v>
      </c>
      <c r="U7" s="25">
        <f t="shared" si="0"/>
        <v>790000000</v>
      </c>
    </row>
    <row r="8" spans="1:21" x14ac:dyDescent="0.25">
      <c r="A8" s="21" t="s">
        <v>111</v>
      </c>
      <c r="B8" s="21"/>
      <c r="C8" s="20">
        <v>708749999</v>
      </c>
      <c r="D8" s="20">
        <v>5</v>
      </c>
      <c r="E8" s="22">
        <v>0</v>
      </c>
      <c r="F8" s="22">
        <v>0</v>
      </c>
      <c r="G8" s="20">
        <v>0</v>
      </c>
      <c r="H8" s="20">
        <v>0</v>
      </c>
      <c r="I8" s="22">
        <v>0</v>
      </c>
      <c r="J8" s="22">
        <v>0</v>
      </c>
      <c r="K8" s="20">
        <v>1</v>
      </c>
      <c r="L8" s="20">
        <v>625000000</v>
      </c>
      <c r="M8" s="22">
        <v>2</v>
      </c>
      <c r="N8" s="22">
        <v>13749999</v>
      </c>
      <c r="O8" s="20">
        <v>0</v>
      </c>
      <c r="P8" s="20">
        <v>0</v>
      </c>
      <c r="Q8" s="22">
        <v>0</v>
      </c>
      <c r="R8" s="22">
        <v>0</v>
      </c>
      <c r="S8" s="20">
        <v>0</v>
      </c>
      <c r="T8" s="20">
        <v>0</v>
      </c>
      <c r="U8" s="25">
        <f t="shared" si="0"/>
        <v>638749999</v>
      </c>
    </row>
    <row r="9" spans="1:21" x14ac:dyDescent="0.25">
      <c r="A9" s="21" t="s">
        <v>112</v>
      </c>
      <c r="B9" s="21" t="s">
        <v>132</v>
      </c>
      <c r="C9" s="20">
        <v>461000000</v>
      </c>
      <c r="D9" s="20">
        <v>2</v>
      </c>
      <c r="E9" s="22">
        <v>1</v>
      </c>
      <c r="F9" s="22">
        <v>450000000</v>
      </c>
      <c r="G9" s="20">
        <v>0</v>
      </c>
      <c r="H9" s="20">
        <v>0</v>
      </c>
      <c r="I9" s="22">
        <v>1</v>
      </c>
      <c r="J9" s="22">
        <v>11000000</v>
      </c>
      <c r="K9" s="20">
        <v>0</v>
      </c>
      <c r="L9" s="20">
        <v>0</v>
      </c>
      <c r="M9" s="22">
        <v>0</v>
      </c>
      <c r="N9" s="22">
        <v>0</v>
      </c>
      <c r="O9" s="20">
        <v>0</v>
      </c>
      <c r="P9" s="20">
        <v>0</v>
      </c>
      <c r="Q9" s="22">
        <v>0</v>
      </c>
      <c r="R9" s="22">
        <v>0</v>
      </c>
      <c r="S9" s="20">
        <v>0</v>
      </c>
      <c r="T9" s="20">
        <v>0</v>
      </c>
      <c r="U9" s="25">
        <f t="shared" si="0"/>
        <v>461000000</v>
      </c>
    </row>
    <row r="10" spans="1:21" x14ac:dyDescent="0.25">
      <c r="A10" s="21" t="s">
        <v>113</v>
      </c>
      <c r="B10" s="21" t="s">
        <v>132</v>
      </c>
      <c r="C10" s="20">
        <v>418000000</v>
      </c>
      <c r="D10" s="20">
        <v>1</v>
      </c>
      <c r="E10" s="22">
        <v>0</v>
      </c>
      <c r="F10" s="22">
        <v>0</v>
      </c>
      <c r="G10" s="20">
        <v>0</v>
      </c>
      <c r="H10" s="20">
        <v>0</v>
      </c>
      <c r="I10" s="22">
        <v>0</v>
      </c>
      <c r="J10" s="22">
        <v>0</v>
      </c>
      <c r="K10" s="20">
        <v>0</v>
      </c>
      <c r="L10" s="20">
        <v>0</v>
      </c>
      <c r="M10" s="22">
        <v>0</v>
      </c>
      <c r="N10" s="22">
        <v>0</v>
      </c>
      <c r="O10" s="20">
        <v>0</v>
      </c>
      <c r="P10" s="20">
        <v>0</v>
      </c>
      <c r="Q10" s="22">
        <v>0</v>
      </c>
      <c r="R10" s="22">
        <v>0</v>
      </c>
      <c r="S10" s="20">
        <v>0</v>
      </c>
      <c r="T10" s="20">
        <v>0</v>
      </c>
      <c r="U10" s="25">
        <f t="shared" si="0"/>
        <v>0</v>
      </c>
    </row>
    <row r="11" spans="1:21" x14ac:dyDescent="0.25">
      <c r="A11" s="21" t="s">
        <v>114</v>
      </c>
      <c r="B11" s="21" t="s">
        <v>136</v>
      </c>
      <c r="C11" s="20">
        <v>296700000</v>
      </c>
      <c r="D11" s="20">
        <v>10</v>
      </c>
      <c r="E11" s="22">
        <v>2</v>
      </c>
      <c r="F11" s="22">
        <v>44200000</v>
      </c>
      <c r="G11" s="20">
        <v>2</v>
      </c>
      <c r="H11" s="20">
        <v>181000000</v>
      </c>
      <c r="I11" s="22">
        <v>4</v>
      </c>
      <c r="J11" s="22">
        <v>64000000</v>
      </c>
      <c r="K11" s="20">
        <v>1</v>
      </c>
      <c r="L11" s="20">
        <v>2500000</v>
      </c>
      <c r="M11" s="22">
        <v>0</v>
      </c>
      <c r="N11" s="22">
        <v>0</v>
      </c>
      <c r="O11" s="20">
        <v>1</v>
      </c>
      <c r="P11" s="20">
        <v>5000000</v>
      </c>
      <c r="Q11" s="22">
        <v>0</v>
      </c>
      <c r="R11" s="22">
        <v>0</v>
      </c>
      <c r="S11" s="20">
        <v>0</v>
      </c>
      <c r="T11" s="20">
        <v>0</v>
      </c>
      <c r="U11" s="25">
        <f t="shared" si="0"/>
        <v>296700000</v>
      </c>
    </row>
    <row r="12" spans="1:21" x14ac:dyDescent="0.25">
      <c r="A12" s="21" t="s">
        <v>115</v>
      </c>
      <c r="B12" s="21" t="s">
        <v>136</v>
      </c>
      <c r="C12" s="20">
        <v>239500181</v>
      </c>
      <c r="D12" s="20">
        <v>17</v>
      </c>
      <c r="E12" s="22">
        <v>0</v>
      </c>
      <c r="F12" s="22">
        <v>0</v>
      </c>
      <c r="G12" s="20">
        <v>1</v>
      </c>
      <c r="H12" s="20">
        <v>2028048</v>
      </c>
      <c r="I12" s="22">
        <v>5</v>
      </c>
      <c r="J12" s="22">
        <v>136191665</v>
      </c>
      <c r="K12" s="20">
        <v>9</v>
      </c>
      <c r="L12" s="20">
        <v>86280469</v>
      </c>
      <c r="M12" s="22">
        <v>1</v>
      </c>
      <c r="N12" s="22">
        <v>13333333</v>
      </c>
      <c r="O12" s="20">
        <v>0</v>
      </c>
      <c r="P12" s="20">
        <v>0</v>
      </c>
      <c r="Q12" s="22">
        <v>0</v>
      </c>
      <c r="R12" s="22">
        <v>0</v>
      </c>
      <c r="S12" s="20">
        <v>0</v>
      </c>
      <c r="T12" s="20">
        <v>0</v>
      </c>
      <c r="U12" s="25">
        <f t="shared" si="0"/>
        <v>237833515</v>
      </c>
    </row>
    <row r="13" spans="1:21" x14ac:dyDescent="0.25">
      <c r="A13" s="21" t="s">
        <v>116</v>
      </c>
      <c r="B13" s="21" t="s">
        <v>130</v>
      </c>
      <c r="C13" s="20">
        <v>231740000</v>
      </c>
      <c r="D13" s="20">
        <v>11</v>
      </c>
      <c r="E13" s="22">
        <v>0</v>
      </c>
      <c r="F13" s="22">
        <v>0</v>
      </c>
      <c r="G13" s="20">
        <v>1</v>
      </c>
      <c r="H13" s="20">
        <v>3000000</v>
      </c>
      <c r="I13" s="22">
        <v>0</v>
      </c>
      <c r="J13" s="22">
        <v>0</v>
      </c>
      <c r="K13" s="20">
        <v>2</v>
      </c>
      <c r="L13" s="20">
        <v>115000000</v>
      </c>
      <c r="M13" s="22">
        <v>2</v>
      </c>
      <c r="N13" s="22">
        <v>9000000</v>
      </c>
      <c r="O13" s="20">
        <v>0</v>
      </c>
      <c r="P13" s="20">
        <v>0</v>
      </c>
      <c r="Q13" s="22">
        <v>1</v>
      </c>
      <c r="R13" s="22">
        <v>4500000</v>
      </c>
      <c r="S13" s="20">
        <v>1</v>
      </c>
      <c r="T13" s="20">
        <v>80000000</v>
      </c>
      <c r="U13" s="25">
        <f t="shared" si="0"/>
        <v>211500000</v>
      </c>
    </row>
    <row r="14" spans="1:21" x14ac:dyDescent="0.25">
      <c r="A14" s="21" t="s">
        <v>117</v>
      </c>
      <c r="B14" s="21" t="s">
        <v>136</v>
      </c>
      <c r="C14" s="20">
        <v>216562502</v>
      </c>
      <c r="D14" s="20">
        <v>9</v>
      </c>
      <c r="E14" s="22">
        <v>1</v>
      </c>
      <c r="F14" s="22">
        <v>166000000</v>
      </c>
      <c r="G14" s="20">
        <v>0</v>
      </c>
      <c r="H14" s="20">
        <v>0</v>
      </c>
      <c r="I14" s="22">
        <v>1</v>
      </c>
      <c r="J14" s="22">
        <v>2000000</v>
      </c>
      <c r="K14" s="20">
        <v>1</v>
      </c>
      <c r="L14" s="20">
        <v>2313333</v>
      </c>
      <c r="M14" s="22">
        <v>4</v>
      </c>
      <c r="N14" s="22">
        <v>22688051</v>
      </c>
      <c r="O14" s="20">
        <v>0</v>
      </c>
      <c r="P14" s="20">
        <v>0</v>
      </c>
      <c r="Q14" s="22">
        <v>0</v>
      </c>
      <c r="R14" s="22">
        <v>0</v>
      </c>
      <c r="S14" s="20">
        <v>2</v>
      </c>
      <c r="T14" s="20">
        <v>23561118</v>
      </c>
      <c r="U14" s="25">
        <f t="shared" si="0"/>
        <v>216562502</v>
      </c>
    </row>
    <row r="15" spans="1:21" x14ac:dyDescent="0.25">
      <c r="A15" s="21" t="s">
        <v>118</v>
      </c>
      <c r="B15" s="21" t="s">
        <v>129</v>
      </c>
      <c r="C15" s="20">
        <v>204600000</v>
      </c>
      <c r="D15" s="20">
        <v>8</v>
      </c>
      <c r="E15" s="22">
        <v>3</v>
      </c>
      <c r="F15" s="22">
        <v>134000000</v>
      </c>
      <c r="G15" s="20">
        <v>1</v>
      </c>
      <c r="H15" s="20">
        <v>27600000</v>
      </c>
      <c r="I15" s="22">
        <v>2</v>
      </c>
      <c r="J15" s="22">
        <v>17000000</v>
      </c>
      <c r="K15" s="20">
        <v>0</v>
      </c>
      <c r="L15" s="20">
        <v>0</v>
      </c>
      <c r="M15" s="22">
        <v>0</v>
      </c>
      <c r="N15" s="22">
        <v>0</v>
      </c>
      <c r="O15" s="20">
        <v>0</v>
      </c>
      <c r="P15" s="20">
        <v>0</v>
      </c>
      <c r="Q15" s="22">
        <v>1</v>
      </c>
      <c r="R15" s="22">
        <v>22000000</v>
      </c>
      <c r="S15" s="20">
        <v>1</v>
      </c>
      <c r="T15" s="20">
        <v>4000000</v>
      </c>
      <c r="U15" s="25">
        <f t="shared" si="0"/>
        <v>204600000</v>
      </c>
    </row>
    <row r="16" spans="1:21" x14ac:dyDescent="0.25">
      <c r="A16" s="21" t="s">
        <v>119</v>
      </c>
      <c r="B16" s="21" t="s">
        <v>127</v>
      </c>
      <c r="C16" s="20">
        <v>201666808</v>
      </c>
      <c r="D16" s="20">
        <v>14</v>
      </c>
      <c r="E16" s="22">
        <v>1</v>
      </c>
      <c r="F16" s="22">
        <v>2000000</v>
      </c>
      <c r="G16" s="20">
        <v>1</v>
      </c>
      <c r="H16" s="20">
        <v>45000000</v>
      </c>
      <c r="I16" s="22">
        <v>0</v>
      </c>
      <c r="J16" s="22">
        <v>0</v>
      </c>
      <c r="K16" s="20">
        <v>1</v>
      </c>
      <c r="L16" s="20">
        <v>7966808</v>
      </c>
      <c r="M16" s="22">
        <v>8</v>
      </c>
      <c r="N16" s="22">
        <v>139200000</v>
      </c>
      <c r="O16" s="20">
        <v>0</v>
      </c>
      <c r="P16" s="20">
        <v>0</v>
      </c>
      <c r="Q16" s="22">
        <v>0</v>
      </c>
      <c r="R16" s="22">
        <v>0</v>
      </c>
      <c r="S16" s="20">
        <v>0</v>
      </c>
      <c r="T16" s="20">
        <v>0</v>
      </c>
      <c r="U16" s="25">
        <f t="shared" si="0"/>
        <v>194166808</v>
      </c>
    </row>
    <row r="17" spans="1:21" x14ac:dyDescent="0.25">
      <c r="A17" s="21" t="s">
        <v>120</v>
      </c>
      <c r="B17" s="21" t="s">
        <v>136</v>
      </c>
      <c r="C17" s="20">
        <v>193933331</v>
      </c>
      <c r="D17" s="20">
        <v>13</v>
      </c>
      <c r="E17" s="22">
        <v>5</v>
      </c>
      <c r="F17" s="22">
        <v>111158333</v>
      </c>
      <c r="G17" s="20">
        <v>0</v>
      </c>
      <c r="H17" s="20">
        <v>0</v>
      </c>
      <c r="I17" s="22">
        <v>1</v>
      </c>
      <c r="J17" s="22">
        <v>25000000</v>
      </c>
      <c r="K17" s="20">
        <v>0</v>
      </c>
      <c r="L17" s="20">
        <v>0</v>
      </c>
      <c r="M17" s="22">
        <v>4</v>
      </c>
      <c r="N17" s="22">
        <v>22000000</v>
      </c>
      <c r="O17" s="20">
        <v>1</v>
      </c>
      <c r="P17" s="20">
        <v>27441666</v>
      </c>
      <c r="Q17" s="22">
        <v>0</v>
      </c>
      <c r="R17" s="22">
        <v>0</v>
      </c>
      <c r="S17" s="20">
        <v>1</v>
      </c>
      <c r="T17" s="20">
        <v>4166666</v>
      </c>
      <c r="U17" s="25">
        <f t="shared" si="0"/>
        <v>189766665</v>
      </c>
    </row>
    <row r="18" spans="1:21" x14ac:dyDescent="0.25">
      <c r="A18" s="21" t="s">
        <v>121</v>
      </c>
      <c r="B18" s="21" t="s">
        <v>127</v>
      </c>
      <c r="C18" s="20">
        <v>172850000</v>
      </c>
      <c r="D18" s="20">
        <v>9</v>
      </c>
      <c r="E18" s="22">
        <v>1</v>
      </c>
      <c r="F18" s="22">
        <v>17000000</v>
      </c>
      <c r="G18" s="20">
        <v>1</v>
      </c>
      <c r="H18" s="20">
        <v>2100000</v>
      </c>
      <c r="I18" s="22">
        <v>0</v>
      </c>
      <c r="J18" s="22">
        <v>0</v>
      </c>
      <c r="K18" s="20">
        <v>1</v>
      </c>
      <c r="L18" s="20">
        <v>9450000</v>
      </c>
      <c r="M18" s="22">
        <v>5</v>
      </c>
      <c r="N18" s="22">
        <v>141000000</v>
      </c>
      <c r="O18" s="20">
        <v>1</v>
      </c>
      <c r="P18" s="20">
        <v>3300000</v>
      </c>
      <c r="Q18" s="22">
        <v>0</v>
      </c>
      <c r="R18" s="22">
        <v>0</v>
      </c>
      <c r="S18" s="20">
        <v>0</v>
      </c>
      <c r="T18" s="20">
        <v>0</v>
      </c>
      <c r="U18" s="25">
        <f t="shared" si="0"/>
        <v>172850000</v>
      </c>
    </row>
    <row r="19" spans="1:21" x14ac:dyDescent="0.25">
      <c r="A19" s="21" t="s">
        <v>122</v>
      </c>
      <c r="B19" s="21" t="s">
        <v>127</v>
      </c>
      <c r="C19" s="20">
        <v>172004213</v>
      </c>
      <c r="D19" s="20">
        <v>12</v>
      </c>
      <c r="E19" s="22">
        <v>1</v>
      </c>
      <c r="F19" s="22">
        <v>4000000</v>
      </c>
      <c r="G19" s="20">
        <v>2</v>
      </c>
      <c r="H19" s="20">
        <v>54200000</v>
      </c>
      <c r="I19" s="22">
        <v>4</v>
      </c>
      <c r="J19" s="22">
        <v>80797000</v>
      </c>
      <c r="K19" s="20">
        <v>0</v>
      </c>
      <c r="L19" s="20">
        <v>0</v>
      </c>
      <c r="M19" s="22">
        <v>5</v>
      </c>
      <c r="N19" s="22">
        <v>33007213</v>
      </c>
      <c r="O19" s="20">
        <v>0</v>
      </c>
      <c r="P19" s="20">
        <v>0</v>
      </c>
      <c r="Q19" s="22">
        <v>0</v>
      </c>
      <c r="R19" s="22">
        <v>0</v>
      </c>
      <c r="S19" s="20">
        <v>0</v>
      </c>
      <c r="T19" s="20">
        <v>0</v>
      </c>
      <c r="U19" s="25">
        <f t="shared" si="0"/>
        <v>172004213</v>
      </c>
    </row>
    <row r="20" spans="1:21" x14ac:dyDescent="0.25">
      <c r="A20" s="21" t="s">
        <v>123</v>
      </c>
      <c r="B20" s="21"/>
      <c r="C20" s="20">
        <v>156000000</v>
      </c>
      <c r="D20" s="20">
        <v>2</v>
      </c>
      <c r="E20" s="22">
        <v>1</v>
      </c>
      <c r="F20" s="22">
        <v>26000000</v>
      </c>
      <c r="G20" s="20">
        <v>0</v>
      </c>
      <c r="H20" s="20">
        <v>0</v>
      </c>
      <c r="I20" s="22">
        <v>0</v>
      </c>
      <c r="J20" s="22">
        <v>0</v>
      </c>
      <c r="K20" s="20">
        <v>1</v>
      </c>
      <c r="L20" s="20">
        <v>130000000</v>
      </c>
      <c r="M20" s="22">
        <v>0</v>
      </c>
      <c r="N20" s="22">
        <v>0</v>
      </c>
      <c r="O20" s="20">
        <v>0</v>
      </c>
      <c r="P20" s="20">
        <v>0</v>
      </c>
      <c r="Q20" s="22">
        <v>0</v>
      </c>
      <c r="R20" s="22">
        <v>0</v>
      </c>
      <c r="S20" s="20">
        <v>0</v>
      </c>
      <c r="T20" s="20">
        <v>0</v>
      </c>
      <c r="U20" s="25">
        <f t="shared" si="0"/>
        <v>156000000</v>
      </c>
    </row>
    <row r="21" spans="1:21" x14ac:dyDescent="0.25">
      <c r="A21" s="21" t="s">
        <v>124</v>
      </c>
      <c r="B21" s="21" t="s">
        <v>136</v>
      </c>
      <c r="C21" s="20">
        <v>153543333</v>
      </c>
      <c r="D21" s="20">
        <v>5</v>
      </c>
      <c r="E21" s="22">
        <v>0</v>
      </c>
      <c r="F21" s="22">
        <v>0</v>
      </c>
      <c r="G21" s="20">
        <v>0</v>
      </c>
      <c r="H21" s="20">
        <v>0</v>
      </c>
      <c r="I21" s="22">
        <v>0</v>
      </c>
      <c r="J21" s="22">
        <v>0</v>
      </c>
      <c r="K21" s="20">
        <v>1</v>
      </c>
      <c r="L21" s="20">
        <v>260000</v>
      </c>
      <c r="M21" s="22">
        <v>2</v>
      </c>
      <c r="N21" s="22">
        <v>147000000</v>
      </c>
      <c r="O21" s="20">
        <v>0</v>
      </c>
      <c r="P21" s="20">
        <v>0</v>
      </c>
      <c r="Q21" s="22">
        <v>0</v>
      </c>
      <c r="R21" s="22">
        <v>0</v>
      </c>
      <c r="S21" s="20">
        <v>1</v>
      </c>
      <c r="T21" s="20">
        <v>5833333</v>
      </c>
      <c r="U21" s="25">
        <f t="shared" si="0"/>
        <v>153093333</v>
      </c>
    </row>
    <row r="22" spans="1:21" x14ac:dyDescent="0.25">
      <c r="A22" s="21" t="s">
        <v>125</v>
      </c>
      <c r="B22" s="21" t="s">
        <v>129</v>
      </c>
      <c r="C22" s="20">
        <v>149046413</v>
      </c>
      <c r="D22" s="20">
        <v>7</v>
      </c>
      <c r="E22" s="22">
        <v>3</v>
      </c>
      <c r="F22" s="22">
        <v>96546413</v>
      </c>
      <c r="G22" s="20">
        <v>1</v>
      </c>
      <c r="H22" s="20">
        <v>4800000</v>
      </c>
      <c r="I22" s="22">
        <v>1</v>
      </c>
      <c r="J22" s="22">
        <v>43000000</v>
      </c>
      <c r="K22" s="20">
        <v>1</v>
      </c>
      <c r="L22" s="20">
        <v>2200000</v>
      </c>
      <c r="M22" s="22">
        <v>0</v>
      </c>
      <c r="N22" s="22">
        <v>0</v>
      </c>
      <c r="O22" s="20">
        <v>0</v>
      </c>
      <c r="P22" s="20">
        <v>0</v>
      </c>
      <c r="Q22" s="22">
        <v>0</v>
      </c>
      <c r="R22" s="22">
        <v>0</v>
      </c>
      <c r="S22" s="20">
        <v>0</v>
      </c>
      <c r="T22" s="20">
        <v>0</v>
      </c>
      <c r="U22" s="25">
        <f t="shared" si="0"/>
        <v>146546413</v>
      </c>
    </row>
    <row r="23" spans="1:21" x14ac:dyDescent="0.25">
      <c r="A23" s="17" t="s">
        <v>126</v>
      </c>
      <c r="B23" s="17"/>
      <c r="C23" s="17">
        <f>SUM(C3:C22)</f>
        <v>15533852612</v>
      </c>
      <c r="D23" s="17">
        <f t="shared" ref="D23:T23" si="1">SUM(D3:D22)</f>
        <v>158</v>
      </c>
      <c r="E23" s="18">
        <f t="shared" si="1"/>
        <v>21</v>
      </c>
      <c r="F23" s="18">
        <f t="shared" si="1"/>
        <v>1788794746</v>
      </c>
      <c r="G23" s="17">
        <f t="shared" si="1"/>
        <v>15</v>
      </c>
      <c r="H23" s="17">
        <f t="shared" si="1"/>
        <v>9978728048</v>
      </c>
      <c r="I23" s="18">
        <f t="shared" si="1"/>
        <v>23</v>
      </c>
      <c r="J23" s="18">
        <f t="shared" si="1"/>
        <v>491458665</v>
      </c>
      <c r="K23" s="17">
        <f t="shared" si="1"/>
        <v>23</v>
      </c>
      <c r="L23" s="17">
        <f t="shared" si="1"/>
        <v>1092430610</v>
      </c>
      <c r="M23" s="18">
        <f t="shared" si="1"/>
        <v>47</v>
      </c>
      <c r="N23" s="18">
        <f t="shared" si="1"/>
        <v>1393095262</v>
      </c>
      <c r="O23" s="17">
        <f t="shared" si="1"/>
        <v>4</v>
      </c>
      <c r="P23" s="17">
        <f t="shared" si="1"/>
        <v>37741666</v>
      </c>
      <c r="Q23" s="18">
        <f t="shared" si="1"/>
        <v>3</v>
      </c>
      <c r="R23" s="18">
        <f t="shared" si="1"/>
        <v>77540000</v>
      </c>
      <c r="S23" s="17">
        <f t="shared" si="1"/>
        <v>7</v>
      </c>
      <c r="T23" s="17">
        <f t="shared" si="1"/>
        <v>147561117</v>
      </c>
      <c r="U23" s="25">
        <f t="shared" si="0"/>
        <v>15007350114</v>
      </c>
    </row>
  </sheetData>
  <mergeCells count="10">
    <mergeCell ref="M1:N1"/>
    <mergeCell ref="O1:P1"/>
    <mergeCell ref="Q1:R1"/>
    <mergeCell ref="S1:T1"/>
    <mergeCell ref="A1:A2"/>
    <mergeCell ref="C1:D1"/>
    <mergeCell ref="E1:F1"/>
    <mergeCell ref="G1:H1"/>
    <mergeCell ref="I1:J1"/>
    <mergeCell ref="K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7102E-E052-4ABE-8C29-5AFA920B2252}">
  <sheetPr>
    <tabColor theme="3"/>
  </sheetPr>
  <dimension ref="A1:I58"/>
  <sheetViews>
    <sheetView showGridLines="0" workbookViewId="0">
      <pane ySplit="3" topLeftCell="A4" activePane="bottomLeft" state="frozen"/>
      <selection pane="bottomLeft" sqref="A1:G1"/>
    </sheetView>
  </sheetViews>
  <sheetFormatPr defaultRowHeight="15" x14ac:dyDescent="0.25"/>
  <cols>
    <col min="1" max="1" width="26.5703125" bestFit="1" customWidth="1"/>
    <col min="2" max="6" width="15.7109375" style="1" customWidth="1"/>
    <col min="7" max="7" width="16.140625" style="1" customWidth="1"/>
    <col min="8" max="8" width="8.42578125" customWidth="1"/>
    <col min="9" max="9" width="68.28515625" customWidth="1"/>
  </cols>
  <sheetData>
    <row r="1" spans="1:9" ht="24.95" customHeight="1" x14ac:dyDescent="0.25">
      <c r="A1" s="73" t="s">
        <v>148</v>
      </c>
      <c r="B1" s="73"/>
      <c r="C1" s="73"/>
      <c r="D1" s="73"/>
      <c r="E1" s="73"/>
      <c r="F1" s="73"/>
      <c r="G1" s="73"/>
    </row>
    <row r="2" spans="1:9" ht="22.5" customHeight="1" x14ac:dyDescent="0.25">
      <c r="A2" s="3"/>
      <c r="B2" s="71" t="s">
        <v>86</v>
      </c>
      <c r="C2" s="71"/>
      <c r="D2" s="71" t="s">
        <v>87</v>
      </c>
      <c r="E2" s="71"/>
      <c r="F2" s="71" t="s">
        <v>88</v>
      </c>
      <c r="G2" s="72"/>
    </row>
    <row r="3" spans="1:9" ht="20.100000000000001" customHeight="1" x14ac:dyDescent="0.25">
      <c r="A3" s="4" t="s">
        <v>89</v>
      </c>
      <c r="B3" s="43" t="s">
        <v>90</v>
      </c>
      <c r="C3" s="5" t="s">
        <v>91</v>
      </c>
      <c r="D3" s="5" t="s">
        <v>90</v>
      </c>
      <c r="E3" s="5" t="s">
        <v>91</v>
      </c>
      <c r="F3" s="5" t="s">
        <v>90</v>
      </c>
      <c r="G3" s="5" t="s">
        <v>91</v>
      </c>
    </row>
    <row r="4" spans="1:9" x14ac:dyDescent="0.25">
      <c r="A4" s="44" t="s">
        <v>92</v>
      </c>
      <c r="B4" s="45">
        <v>22</v>
      </c>
      <c r="C4" s="45">
        <v>891339998</v>
      </c>
      <c r="D4" s="45">
        <v>23</v>
      </c>
      <c r="E4" s="45">
        <v>282776666</v>
      </c>
      <c r="F4" s="45">
        <v>2</v>
      </c>
      <c r="G4" s="45">
        <v>300000000</v>
      </c>
      <c r="I4" s="27"/>
    </row>
    <row r="5" spans="1:9" x14ac:dyDescent="0.25">
      <c r="A5" s="44" t="s">
        <v>25</v>
      </c>
      <c r="B5" s="45">
        <v>9</v>
      </c>
      <c r="C5" s="45">
        <v>738771666</v>
      </c>
      <c r="D5" s="45">
        <v>8</v>
      </c>
      <c r="E5" s="45">
        <v>467400000</v>
      </c>
      <c r="F5" s="45">
        <v>2</v>
      </c>
      <c r="G5" s="45">
        <v>400000000</v>
      </c>
      <c r="I5" s="27"/>
    </row>
    <row r="6" spans="1:9" x14ac:dyDescent="0.25">
      <c r="A6" s="44" t="s">
        <v>22</v>
      </c>
      <c r="B6" s="45">
        <v>22</v>
      </c>
      <c r="C6" s="45">
        <v>604616664</v>
      </c>
      <c r="D6" s="45">
        <v>75</v>
      </c>
      <c r="E6" s="45">
        <v>356638496</v>
      </c>
      <c r="F6" s="45">
        <v>10</v>
      </c>
      <c r="G6" s="45">
        <v>4839833332</v>
      </c>
      <c r="I6" s="27"/>
    </row>
    <row r="7" spans="1:9" x14ac:dyDescent="0.25">
      <c r="A7" s="44" t="s">
        <v>29</v>
      </c>
      <c r="B7" s="45">
        <v>32</v>
      </c>
      <c r="C7" s="45">
        <v>544256662</v>
      </c>
      <c r="D7" s="45">
        <v>23</v>
      </c>
      <c r="E7" s="45">
        <v>95063666</v>
      </c>
      <c r="F7" s="45">
        <v>4</v>
      </c>
      <c r="G7" s="45">
        <v>518333333</v>
      </c>
    </row>
    <row r="8" spans="1:9" x14ac:dyDescent="0.25">
      <c r="A8" s="44" t="s">
        <v>10</v>
      </c>
      <c r="B8" s="45">
        <v>26</v>
      </c>
      <c r="C8" s="45">
        <v>298188051</v>
      </c>
      <c r="D8" s="45">
        <v>67</v>
      </c>
      <c r="E8" s="45">
        <v>12433297180</v>
      </c>
      <c r="F8" s="45">
        <v>2</v>
      </c>
      <c r="G8" s="45">
        <v>80000000000</v>
      </c>
      <c r="I8" s="27"/>
    </row>
    <row r="9" spans="1:9" x14ac:dyDescent="0.25">
      <c r="A9" s="44" t="s">
        <v>40</v>
      </c>
      <c r="B9" s="45">
        <v>16</v>
      </c>
      <c r="C9" s="45">
        <v>211642498</v>
      </c>
      <c r="D9" s="45">
        <v>12</v>
      </c>
      <c r="E9" s="45">
        <v>69233333</v>
      </c>
      <c r="F9" s="45">
        <v>1</v>
      </c>
      <c r="G9" s="45">
        <v>2000000</v>
      </c>
      <c r="I9" s="27"/>
    </row>
    <row r="10" spans="1:9" x14ac:dyDescent="0.25">
      <c r="A10" s="44" t="s">
        <v>34</v>
      </c>
      <c r="B10" s="45">
        <v>4</v>
      </c>
      <c r="C10" s="45">
        <v>195000000</v>
      </c>
      <c r="D10" s="45">
        <v>5</v>
      </c>
      <c r="E10" s="45">
        <v>125100000</v>
      </c>
      <c r="F10" s="45">
        <v>1</v>
      </c>
      <c r="G10" s="45">
        <v>450000000</v>
      </c>
      <c r="I10" s="27"/>
    </row>
    <row r="11" spans="1:9" x14ac:dyDescent="0.25">
      <c r="A11" s="44" t="s">
        <v>28</v>
      </c>
      <c r="B11" s="45">
        <v>10</v>
      </c>
      <c r="C11" s="45">
        <v>144671665</v>
      </c>
      <c r="D11" s="45">
        <v>25</v>
      </c>
      <c r="E11" s="45">
        <v>149607836</v>
      </c>
      <c r="F11" s="45">
        <v>0</v>
      </c>
      <c r="G11" s="45">
        <v>0</v>
      </c>
    </row>
    <row r="12" spans="1:9" x14ac:dyDescent="0.25">
      <c r="A12" s="44" t="s">
        <v>45</v>
      </c>
      <c r="B12" s="45">
        <v>6</v>
      </c>
      <c r="C12" s="45">
        <v>112056666</v>
      </c>
      <c r="D12" s="45">
        <v>13</v>
      </c>
      <c r="E12" s="45">
        <v>93705605</v>
      </c>
      <c r="F12" s="45">
        <v>0</v>
      </c>
      <c r="G12" s="45">
        <v>0</v>
      </c>
    </row>
    <row r="13" spans="1:9" x14ac:dyDescent="0.25">
      <c r="A13" s="44" t="s">
        <v>26</v>
      </c>
      <c r="B13" s="45">
        <v>12</v>
      </c>
      <c r="C13" s="45">
        <v>105974999</v>
      </c>
      <c r="D13" s="45">
        <v>14</v>
      </c>
      <c r="E13" s="45">
        <v>95183332</v>
      </c>
      <c r="F13" s="45">
        <v>4</v>
      </c>
      <c r="G13" s="45">
        <v>1124999999</v>
      </c>
    </row>
    <row r="14" spans="1:9" x14ac:dyDescent="0.25">
      <c r="A14" s="44" t="s">
        <v>48</v>
      </c>
      <c r="B14" s="45">
        <v>4</v>
      </c>
      <c r="C14" s="45">
        <v>94070000</v>
      </c>
      <c r="D14" s="45">
        <v>7</v>
      </c>
      <c r="E14" s="45">
        <v>40916666</v>
      </c>
      <c r="F14" s="45">
        <v>1</v>
      </c>
      <c r="G14" s="45">
        <v>2150000</v>
      </c>
    </row>
    <row r="15" spans="1:9" x14ac:dyDescent="0.25">
      <c r="A15" s="44" t="s">
        <v>46</v>
      </c>
      <c r="B15" s="45">
        <v>13</v>
      </c>
      <c r="C15" s="45">
        <v>82958079</v>
      </c>
      <c r="D15" s="45">
        <v>11</v>
      </c>
      <c r="E15" s="45">
        <v>40716666</v>
      </c>
      <c r="F15" s="45">
        <v>2</v>
      </c>
      <c r="G15" s="45">
        <v>52500000</v>
      </c>
    </row>
    <row r="16" spans="1:9" x14ac:dyDescent="0.25">
      <c r="A16" s="44" t="s">
        <v>93</v>
      </c>
      <c r="B16" s="45">
        <v>17</v>
      </c>
      <c r="C16" s="45">
        <v>68430469</v>
      </c>
      <c r="D16" s="45">
        <v>12</v>
      </c>
      <c r="E16" s="45">
        <v>15025000</v>
      </c>
      <c r="F16" s="45">
        <v>2</v>
      </c>
      <c r="G16" s="45">
        <v>1250000000</v>
      </c>
    </row>
    <row r="17" spans="1:7" x14ac:dyDescent="0.25">
      <c r="A17" s="44" t="s">
        <v>20</v>
      </c>
      <c r="B17" s="45">
        <v>7</v>
      </c>
      <c r="C17" s="45">
        <v>55419450</v>
      </c>
      <c r="D17" s="45">
        <v>15</v>
      </c>
      <c r="E17" s="45">
        <v>234866666</v>
      </c>
      <c r="F17" s="45">
        <v>4</v>
      </c>
      <c r="G17" s="45">
        <v>2566000000</v>
      </c>
    </row>
    <row r="18" spans="1:7" x14ac:dyDescent="0.25">
      <c r="A18" s="44" t="s">
        <v>49</v>
      </c>
      <c r="B18" s="45">
        <v>6</v>
      </c>
      <c r="C18" s="45">
        <v>48000000</v>
      </c>
      <c r="D18" s="45">
        <v>14</v>
      </c>
      <c r="E18" s="45">
        <v>88229266</v>
      </c>
      <c r="F18" s="45">
        <v>0</v>
      </c>
      <c r="G18" s="45">
        <v>0</v>
      </c>
    </row>
    <row r="19" spans="1:7" x14ac:dyDescent="0.25">
      <c r="A19" s="44" t="s">
        <v>13</v>
      </c>
      <c r="B19" s="45">
        <v>14</v>
      </c>
      <c r="C19" s="45">
        <v>38963715</v>
      </c>
      <c r="D19" s="45">
        <v>14</v>
      </c>
      <c r="E19" s="45">
        <v>451679010</v>
      </c>
      <c r="F19" s="45">
        <v>3</v>
      </c>
      <c r="G19" s="45">
        <v>18800000000</v>
      </c>
    </row>
    <row r="20" spans="1:7" x14ac:dyDescent="0.25">
      <c r="A20" s="44" t="s">
        <v>43</v>
      </c>
      <c r="B20" s="45">
        <v>6</v>
      </c>
      <c r="C20" s="45">
        <v>34138333</v>
      </c>
      <c r="D20" s="45">
        <v>4</v>
      </c>
      <c r="E20" s="45">
        <v>47166666</v>
      </c>
      <c r="F20" s="45">
        <v>2</v>
      </c>
      <c r="G20" s="45">
        <v>148750000</v>
      </c>
    </row>
    <row r="21" spans="1:7" x14ac:dyDescent="0.25">
      <c r="A21" s="44" t="s">
        <v>54</v>
      </c>
      <c r="B21" s="45">
        <v>6</v>
      </c>
      <c r="C21" s="45">
        <v>31333333</v>
      </c>
      <c r="D21" s="45">
        <v>8</v>
      </c>
      <c r="E21" s="45">
        <v>42617125</v>
      </c>
      <c r="F21" s="45">
        <v>0</v>
      </c>
      <c r="G21" s="45">
        <v>0</v>
      </c>
    </row>
    <row r="22" spans="1:7" x14ac:dyDescent="0.25">
      <c r="A22" s="44" t="s">
        <v>42</v>
      </c>
      <c r="B22" s="45">
        <v>5</v>
      </c>
      <c r="C22" s="45">
        <v>26100000</v>
      </c>
      <c r="D22" s="45">
        <v>20</v>
      </c>
      <c r="E22" s="45">
        <v>190066665</v>
      </c>
      <c r="F22" s="45">
        <v>0</v>
      </c>
      <c r="G22" s="45">
        <v>0</v>
      </c>
    </row>
    <row r="23" spans="1:7" x14ac:dyDescent="0.25">
      <c r="A23" s="44" t="s">
        <v>39</v>
      </c>
      <c r="B23" s="45">
        <v>6</v>
      </c>
      <c r="C23" s="45">
        <v>22174000</v>
      </c>
      <c r="D23" s="45">
        <v>6</v>
      </c>
      <c r="E23" s="45">
        <v>17083412</v>
      </c>
      <c r="F23" s="45">
        <v>1</v>
      </c>
      <c r="G23" s="45">
        <v>83333333</v>
      </c>
    </row>
    <row r="24" spans="1:7" x14ac:dyDescent="0.25">
      <c r="A24" s="44" t="s">
        <v>32</v>
      </c>
      <c r="B24" s="45">
        <v>10</v>
      </c>
      <c r="C24" s="45">
        <v>21666666</v>
      </c>
      <c r="D24" s="45">
        <v>35</v>
      </c>
      <c r="E24" s="45">
        <v>143670545</v>
      </c>
      <c r="F24" s="45">
        <v>0</v>
      </c>
      <c r="G24" s="45">
        <v>0</v>
      </c>
    </row>
    <row r="25" spans="1:7" x14ac:dyDescent="0.25">
      <c r="A25" s="44" t="s">
        <v>18</v>
      </c>
      <c r="B25" s="45">
        <v>13</v>
      </c>
      <c r="C25" s="45">
        <v>20224998</v>
      </c>
      <c r="D25" s="45">
        <v>13</v>
      </c>
      <c r="E25" s="45">
        <v>181390000</v>
      </c>
      <c r="F25" s="45">
        <v>4</v>
      </c>
      <c r="G25" s="45">
        <v>3820833333</v>
      </c>
    </row>
    <row r="26" spans="1:7" x14ac:dyDescent="0.25">
      <c r="A26" s="44" t="s">
        <v>53</v>
      </c>
      <c r="B26" s="45">
        <v>1</v>
      </c>
      <c r="C26" s="45">
        <v>18750000</v>
      </c>
      <c r="D26" s="45">
        <v>15</v>
      </c>
      <c r="E26" s="45">
        <v>88668115</v>
      </c>
      <c r="F26" s="45">
        <v>0</v>
      </c>
      <c r="G26" s="45">
        <v>0</v>
      </c>
    </row>
    <row r="27" spans="1:7" x14ac:dyDescent="0.25">
      <c r="A27" s="44" t="s">
        <v>33</v>
      </c>
      <c r="B27" s="45">
        <v>6</v>
      </c>
      <c r="C27" s="45">
        <v>18445833</v>
      </c>
      <c r="D27" s="45">
        <v>61</v>
      </c>
      <c r="E27" s="45">
        <v>607946377</v>
      </c>
      <c r="F27" s="45">
        <v>2</v>
      </c>
      <c r="G27" s="45">
        <v>35533333</v>
      </c>
    </row>
    <row r="28" spans="1:7" x14ac:dyDescent="0.25">
      <c r="A28" s="44" t="s">
        <v>59</v>
      </c>
      <c r="B28" s="45">
        <v>1</v>
      </c>
      <c r="C28" s="45">
        <v>18000000</v>
      </c>
      <c r="D28" s="45">
        <v>5</v>
      </c>
      <c r="E28" s="45">
        <v>27535858</v>
      </c>
      <c r="F28" s="45">
        <v>0</v>
      </c>
      <c r="G28" s="45">
        <v>0</v>
      </c>
    </row>
    <row r="29" spans="1:7" x14ac:dyDescent="0.25">
      <c r="A29" s="44" t="s">
        <v>58</v>
      </c>
      <c r="B29" s="45">
        <v>3</v>
      </c>
      <c r="C29" s="45">
        <v>13694714</v>
      </c>
      <c r="D29" s="45">
        <v>9</v>
      </c>
      <c r="E29" s="45">
        <v>40800000</v>
      </c>
      <c r="F29" s="45">
        <v>0</v>
      </c>
      <c r="G29" s="45">
        <v>0</v>
      </c>
    </row>
    <row r="30" spans="1:7" x14ac:dyDescent="0.25">
      <c r="A30" s="44" t="s">
        <v>67</v>
      </c>
      <c r="B30" s="45">
        <v>9</v>
      </c>
      <c r="C30" s="45">
        <v>12133332</v>
      </c>
      <c r="D30" s="45">
        <v>5</v>
      </c>
      <c r="E30" s="45">
        <v>17000000</v>
      </c>
      <c r="F30" s="45">
        <v>1</v>
      </c>
      <c r="G30" s="45">
        <v>0</v>
      </c>
    </row>
    <row r="31" spans="1:7" x14ac:dyDescent="0.25">
      <c r="A31" s="44" t="s">
        <v>62</v>
      </c>
      <c r="B31" s="45">
        <v>3</v>
      </c>
      <c r="C31" s="45">
        <v>8599999</v>
      </c>
      <c r="D31" s="45">
        <v>9</v>
      </c>
      <c r="E31" s="45">
        <v>28640000</v>
      </c>
      <c r="F31" s="45">
        <v>0</v>
      </c>
      <c r="G31" s="45">
        <v>0</v>
      </c>
    </row>
    <row r="32" spans="1:7" x14ac:dyDescent="0.25">
      <c r="A32" s="44" t="s">
        <v>69</v>
      </c>
      <c r="B32" s="45">
        <v>4</v>
      </c>
      <c r="C32" s="45">
        <v>6260000</v>
      </c>
      <c r="D32" s="45">
        <v>1</v>
      </c>
      <c r="E32" s="45">
        <v>0</v>
      </c>
      <c r="F32" s="45">
        <v>1</v>
      </c>
      <c r="G32" s="45">
        <v>16666666</v>
      </c>
    </row>
    <row r="33" spans="1:7" x14ac:dyDescent="0.25">
      <c r="A33" s="44" t="s">
        <v>63</v>
      </c>
      <c r="B33" s="45">
        <v>1</v>
      </c>
      <c r="C33" s="45">
        <v>6000000</v>
      </c>
      <c r="D33" s="45">
        <v>10</v>
      </c>
      <c r="E33" s="45">
        <v>30833333</v>
      </c>
      <c r="F33" s="45">
        <v>0</v>
      </c>
      <c r="G33" s="45">
        <v>0</v>
      </c>
    </row>
    <row r="34" spans="1:7" x14ac:dyDescent="0.25">
      <c r="A34" s="44" t="s">
        <v>50</v>
      </c>
      <c r="B34" s="45">
        <v>3</v>
      </c>
      <c r="C34" s="45">
        <v>5833333</v>
      </c>
      <c r="D34" s="45">
        <v>7</v>
      </c>
      <c r="E34" s="45">
        <v>46481666</v>
      </c>
      <c r="F34" s="45">
        <v>1</v>
      </c>
      <c r="G34" s="45">
        <v>83333333</v>
      </c>
    </row>
    <row r="35" spans="1:7" x14ac:dyDescent="0.25">
      <c r="A35" s="44" t="s">
        <v>66</v>
      </c>
      <c r="B35" s="45">
        <v>1</v>
      </c>
      <c r="C35" s="45">
        <v>5583333</v>
      </c>
      <c r="D35" s="45">
        <v>6</v>
      </c>
      <c r="E35" s="45">
        <v>29000000</v>
      </c>
      <c r="F35" s="45">
        <v>0</v>
      </c>
      <c r="G35" s="45">
        <v>0</v>
      </c>
    </row>
    <row r="36" spans="1:7" x14ac:dyDescent="0.25">
      <c r="A36" s="44" t="s">
        <v>38</v>
      </c>
      <c r="B36" s="45">
        <v>1</v>
      </c>
      <c r="C36" s="45">
        <v>5000000</v>
      </c>
      <c r="D36" s="45">
        <v>32</v>
      </c>
      <c r="E36" s="45">
        <v>310330352</v>
      </c>
      <c r="F36" s="45">
        <v>1</v>
      </c>
      <c r="G36" s="45">
        <v>8000000</v>
      </c>
    </row>
    <row r="37" spans="1:7" x14ac:dyDescent="0.25">
      <c r="A37" s="44" t="s">
        <v>47</v>
      </c>
      <c r="B37" s="45">
        <v>12</v>
      </c>
      <c r="C37" s="45">
        <v>4500000</v>
      </c>
      <c r="D37" s="45">
        <v>13</v>
      </c>
      <c r="E37" s="45">
        <v>15900000</v>
      </c>
      <c r="F37" s="45">
        <v>3</v>
      </c>
      <c r="G37" s="45">
        <v>131000000</v>
      </c>
    </row>
    <row r="38" spans="1:7" x14ac:dyDescent="0.25">
      <c r="A38" s="44" t="s">
        <v>61</v>
      </c>
      <c r="B38" s="45">
        <v>3</v>
      </c>
      <c r="C38" s="45">
        <v>4166666</v>
      </c>
      <c r="D38" s="45">
        <v>3</v>
      </c>
      <c r="E38" s="45">
        <v>1800000</v>
      </c>
      <c r="F38" s="45">
        <v>0</v>
      </c>
      <c r="G38" s="45">
        <v>0</v>
      </c>
    </row>
    <row r="39" spans="1:7" x14ac:dyDescent="0.25">
      <c r="A39" s="44" t="s">
        <v>68</v>
      </c>
      <c r="B39" s="45">
        <v>2</v>
      </c>
      <c r="C39" s="45">
        <v>2708820</v>
      </c>
      <c r="D39" s="45">
        <v>2</v>
      </c>
      <c r="E39" s="45">
        <v>25000000</v>
      </c>
      <c r="F39" s="45">
        <v>0</v>
      </c>
      <c r="G39" s="45">
        <v>0</v>
      </c>
    </row>
    <row r="40" spans="1:7" x14ac:dyDescent="0.25">
      <c r="A40" s="44" t="s">
        <v>79</v>
      </c>
      <c r="B40" s="45">
        <v>1</v>
      </c>
      <c r="C40" s="45">
        <v>2500000</v>
      </c>
      <c r="D40" s="45">
        <v>0</v>
      </c>
      <c r="E40" s="45">
        <v>0</v>
      </c>
      <c r="F40" s="45">
        <v>0</v>
      </c>
      <c r="G40" s="45">
        <v>0</v>
      </c>
    </row>
    <row r="41" spans="1:7" x14ac:dyDescent="0.25">
      <c r="A41" s="44" t="s">
        <v>52</v>
      </c>
      <c r="B41" s="45">
        <v>2</v>
      </c>
      <c r="C41" s="45">
        <v>2000000</v>
      </c>
      <c r="D41" s="45">
        <v>1</v>
      </c>
      <c r="E41" s="45">
        <v>0</v>
      </c>
      <c r="F41" s="45">
        <v>1</v>
      </c>
      <c r="G41" s="45">
        <v>115000000</v>
      </c>
    </row>
    <row r="42" spans="1:7" x14ac:dyDescent="0.25">
      <c r="A42" s="44" t="s">
        <v>57</v>
      </c>
      <c r="B42" s="45">
        <v>1</v>
      </c>
      <c r="C42" s="45">
        <v>500000</v>
      </c>
      <c r="D42" s="45">
        <v>2</v>
      </c>
      <c r="E42" s="45">
        <v>55500000</v>
      </c>
      <c r="F42" s="45">
        <v>0</v>
      </c>
      <c r="G42" s="45">
        <v>0</v>
      </c>
    </row>
    <row r="43" spans="1:7" x14ac:dyDescent="0.25">
      <c r="A43" s="44" t="s">
        <v>76</v>
      </c>
      <c r="B43" s="45">
        <v>2</v>
      </c>
      <c r="C43" s="45">
        <v>416666</v>
      </c>
      <c r="D43" s="45">
        <v>1</v>
      </c>
      <c r="E43" s="45">
        <v>6400000</v>
      </c>
      <c r="F43" s="45">
        <v>0</v>
      </c>
      <c r="G43" s="45">
        <v>0</v>
      </c>
    </row>
    <row r="44" spans="1:7" x14ac:dyDescent="0.25">
      <c r="A44" s="44" t="s">
        <v>82</v>
      </c>
      <c r="B44" s="45">
        <v>1</v>
      </c>
      <c r="C44" s="45">
        <v>0</v>
      </c>
      <c r="D44" s="45">
        <v>0</v>
      </c>
      <c r="E44" s="45">
        <v>0</v>
      </c>
      <c r="F44" s="45">
        <v>0</v>
      </c>
      <c r="G44" s="45">
        <v>0</v>
      </c>
    </row>
    <row r="45" spans="1:7" x14ac:dyDescent="0.25">
      <c r="A45" s="44" t="s">
        <v>55</v>
      </c>
      <c r="B45" s="45">
        <v>1</v>
      </c>
      <c r="C45" s="45">
        <v>0</v>
      </c>
      <c r="D45" s="45">
        <v>1</v>
      </c>
      <c r="E45" s="45">
        <v>2000000</v>
      </c>
      <c r="F45" s="45">
        <v>1</v>
      </c>
      <c r="G45" s="45">
        <v>20833333</v>
      </c>
    </row>
    <row r="46" spans="1:7" x14ac:dyDescent="0.25">
      <c r="A46" s="44" t="s">
        <v>84</v>
      </c>
      <c r="B46" s="45">
        <v>2</v>
      </c>
      <c r="C46" s="45">
        <v>0</v>
      </c>
      <c r="D46" s="45">
        <v>0</v>
      </c>
      <c r="E46" s="45">
        <v>0</v>
      </c>
      <c r="F46" s="45">
        <v>0</v>
      </c>
      <c r="G46" s="45">
        <v>0</v>
      </c>
    </row>
    <row r="47" spans="1:7" x14ac:dyDescent="0.25">
      <c r="A47" s="44" t="s">
        <v>21</v>
      </c>
      <c r="B47" s="45">
        <v>0</v>
      </c>
      <c r="C47" s="45">
        <v>0</v>
      </c>
      <c r="D47" s="45">
        <v>47</v>
      </c>
      <c r="E47" s="45">
        <v>997511222</v>
      </c>
      <c r="F47" s="45">
        <v>4</v>
      </c>
      <c r="G47" s="45">
        <v>46030000</v>
      </c>
    </row>
    <row r="48" spans="1:7" x14ac:dyDescent="0.25">
      <c r="A48" s="44" t="s">
        <v>70</v>
      </c>
      <c r="B48" s="45">
        <v>0</v>
      </c>
      <c r="C48" s="45">
        <v>0</v>
      </c>
      <c r="D48" s="45">
        <v>3</v>
      </c>
      <c r="E48" s="45">
        <v>10000000</v>
      </c>
      <c r="F48" s="45">
        <v>1</v>
      </c>
      <c r="G48" s="45">
        <v>5700000</v>
      </c>
    </row>
    <row r="49" spans="1:7" x14ac:dyDescent="0.25">
      <c r="A49" s="44" t="s">
        <v>31</v>
      </c>
      <c r="B49" s="45">
        <v>0</v>
      </c>
      <c r="C49" s="45">
        <v>0</v>
      </c>
      <c r="D49" s="45">
        <v>21</v>
      </c>
      <c r="E49" s="45">
        <v>545270882</v>
      </c>
      <c r="F49" s="45">
        <v>2</v>
      </c>
      <c r="G49" s="45">
        <v>246596000</v>
      </c>
    </row>
    <row r="50" spans="1:7" x14ac:dyDescent="0.25">
      <c r="A50" s="44" t="s">
        <v>35</v>
      </c>
      <c r="B50" s="45">
        <v>0</v>
      </c>
      <c r="C50" s="45">
        <v>0</v>
      </c>
      <c r="D50" s="45">
        <v>1</v>
      </c>
      <c r="E50" s="45">
        <v>0</v>
      </c>
      <c r="F50" s="45">
        <v>1</v>
      </c>
      <c r="G50" s="45">
        <v>650000000</v>
      </c>
    </row>
    <row r="51" spans="1:7" x14ac:dyDescent="0.25">
      <c r="A51" s="44" t="s">
        <v>74</v>
      </c>
      <c r="B51" s="45">
        <v>0</v>
      </c>
      <c r="C51" s="45">
        <v>0</v>
      </c>
      <c r="D51" s="45">
        <v>1</v>
      </c>
      <c r="E51" s="45">
        <v>8000000</v>
      </c>
      <c r="F51" s="45">
        <v>0</v>
      </c>
      <c r="G51" s="45">
        <v>0</v>
      </c>
    </row>
    <row r="52" spans="1:7" x14ac:dyDescent="0.25">
      <c r="A52" s="44" t="s">
        <v>11</v>
      </c>
      <c r="B52" s="45">
        <v>0</v>
      </c>
      <c r="C52" s="45">
        <v>0</v>
      </c>
      <c r="D52" s="45">
        <v>21</v>
      </c>
      <c r="E52" s="45">
        <v>992300000</v>
      </c>
      <c r="F52" s="45">
        <v>1</v>
      </c>
      <c r="G52" s="45">
        <v>60000000000</v>
      </c>
    </row>
    <row r="53" spans="1:7" x14ac:dyDescent="0.25">
      <c r="A53" s="44" t="s">
        <v>17</v>
      </c>
      <c r="B53" s="45">
        <v>0</v>
      </c>
      <c r="C53" s="45">
        <v>0</v>
      </c>
      <c r="D53" s="45">
        <v>7</v>
      </c>
      <c r="E53" s="45">
        <v>9694000000</v>
      </c>
      <c r="F53" s="45">
        <v>0</v>
      </c>
      <c r="G53" s="45">
        <v>0</v>
      </c>
    </row>
    <row r="54" spans="1:7" x14ac:dyDescent="0.25">
      <c r="A54" s="44" t="s">
        <v>64</v>
      </c>
      <c r="B54" s="45">
        <v>0</v>
      </c>
      <c r="C54" s="45">
        <v>0</v>
      </c>
      <c r="D54" s="45">
        <v>7</v>
      </c>
      <c r="E54" s="45">
        <v>25500000</v>
      </c>
      <c r="F54" s="45">
        <v>0</v>
      </c>
      <c r="G54" s="45">
        <v>0</v>
      </c>
    </row>
    <row r="55" spans="1:7" x14ac:dyDescent="0.25">
      <c r="A55" s="44" t="s">
        <v>56</v>
      </c>
      <c r="B55" s="45">
        <v>0</v>
      </c>
      <c r="C55" s="45">
        <v>0</v>
      </c>
      <c r="D55" s="45">
        <v>2</v>
      </c>
      <c r="E55" s="45">
        <v>0</v>
      </c>
      <c r="F55" s="45">
        <v>1</v>
      </c>
      <c r="G55" s="45">
        <v>50000000</v>
      </c>
    </row>
    <row r="56" spans="1:7" x14ac:dyDescent="0.25">
      <c r="A56" s="44" t="s">
        <v>77</v>
      </c>
      <c r="B56" s="45">
        <v>0</v>
      </c>
      <c r="C56" s="45">
        <v>0</v>
      </c>
      <c r="D56" s="45">
        <v>1</v>
      </c>
      <c r="E56" s="45">
        <v>4200000</v>
      </c>
      <c r="F56" s="45">
        <v>0</v>
      </c>
      <c r="G56" s="45">
        <v>0</v>
      </c>
    </row>
    <row r="57" spans="1:7" x14ac:dyDescent="0.25">
      <c r="A57" s="46" t="s">
        <v>81</v>
      </c>
      <c r="B57" s="45">
        <v>0</v>
      </c>
      <c r="C57" s="45">
        <v>0</v>
      </c>
      <c r="D57" s="47">
        <v>1</v>
      </c>
      <c r="E57" s="47">
        <v>1500000</v>
      </c>
      <c r="F57" s="45">
        <v>0</v>
      </c>
      <c r="G57" s="45">
        <v>0</v>
      </c>
    </row>
    <row r="58" spans="1:7" ht="20.100000000000001" customHeight="1" x14ac:dyDescent="0.25">
      <c r="A58" s="48" t="s">
        <v>126</v>
      </c>
      <c r="B58" s="48">
        <f t="shared" ref="B58:G58" si="0">SUM(B4:B57)</f>
        <v>326</v>
      </c>
      <c r="C58" s="48">
        <f t="shared" si="0"/>
        <v>4525090608</v>
      </c>
      <c r="D58" s="48">
        <f t="shared" si="0"/>
        <v>719</v>
      </c>
      <c r="E58" s="48">
        <f t="shared" si="0"/>
        <v>29273551606</v>
      </c>
      <c r="F58" s="48">
        <f t="shared" si="0"/>
        <v>66</v>
      </c>
      <c r="G58" s="48">
        <f t="shared" si="0"/>
        <v>175767425995</v>
      </c>
    </row>
  </sheetData>
  <autoFilter ref="A3:G57" xr:uid="{FAF7102E-E052-4ABE-8C29-5AFA920B2252}"/>
  <mergeCells count="4">
    <mergeCell ref="B2:C2"/>
    <mergeCell ref="D2:E2"/>
    <mergeCell ref="F2:G2"/>
    <mergeCell ref="A1:G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F4EE7-7A6D-4CE1-ADDF-D598D7215AE0}">
  <sheetPr>
    <tabColor theme="3"/>
  </sheetPr>
  <dimension ref="A1:T34"/>
  <sheetViews>
    <sheetView showGridLines="0" workbookViewId="0">
      <pane xSplit="4" ySplit="3" topLeftCell="E4" activePane="bottomRight" state="frozen"/>
      <selection pane="topRight" activeCell="E1" sqref="E1"/>
      <selection pane="bottomLeft" activeCell="A3" sqref="A3"/>
      <selection pane="bottomRight" sqref="A1:D1"/>
    </sheetView>
  </sheetViews>
  <sheetFormatPr defaultRowHeight="15" x14ac:dyDescent="0.25"/>
  <cols>
    <col min="1" max="1" width="37.42578125" bestFit="1" customWidth="1"/>
    <col min="2" max="2" width="25.28515625" bestFit="1" customWidth="1"/>
    <col min="3" max="3" width="14.28515625" bestFit="1" customWidth="1"/>
    <col min="4" max="4" width="15.28515625" customWidth="1"/>
    <col min="5" max="20" width="15.7109375" customWidth="1"/>
  </cols>
  <sheetData>
    <row r="1" spans="1:20" ht="24.95" customHeight="1" x14ac:dyDescent="0.25">
      <c r="A1" s="74" t="s">
        <v>149</v>
      </c>
      <c r="B1" s="74"/>
      <c r="C1" s="74"/>
      <c r="D1" s="74"/>
      <c r="E1" s="37"/>
      <c r="F1" s="37"/>
      <c r="G1" s="37"/>
      <c r="H1" s="35"/>
      <c r="I1" s="36"/>
      <c r="J1" s="37"/>
      <c r="K1" s="37"/>
      <c r="L1" s="37"/>
      <c r="M1" s="37"/>
      <c r="N1" s="37"/>
      <c r="O1" s="35"/>
      <c r="P1" s="36"/>
      <c r="Q1" s="37"/>
      <c r="R1" s="37"/>
      <c r="S1" s="37"/>
      <c r="T1" s="37"/>
    </row>
    <row r="2" spans="1:20" ht="24" customHeight="1" x14ac:dyDescent="0.25">
      <c r="A2" s="38" t="s">
        <v>94</v>
      </c>
      <c r="B2" s="38" t="s">
        <v>134</v>
      </c>
      <c r="C2" s="67" t="s">
        <v>95</v>
      </c>
      <c r="D2" s="68"/>
      <c r="E2" s="69" t="s">
        <v>96</v>
      </c>
      <c r="F2" s="62"/>
      <c r="G2" s="63" t="s">
        <v>97</v>
      </c>
      <c r="H2" s="63" t="s">
        <v>97</v>
      </c>
      <c r="I2" s="70" t="s">
        <v>98</v>
      </c>
      <c r="J2" s="70" t="s">
        <v>98</v>
      </c>
      <c r="K2" s="64" t="s">
        <v>99</v>
      </c>
      <c r="L2" s="64" t="s">
        <v>99</v>
      </c>
      <c r="M2" s="62" t="s">
        <v>100</v>
      </c>
      <c r="N2" s="62" t="s">
        <v>100</v>
      </c>
      <c r="O2" s="63" t="s">
        <v>101</v>
      </c>
      <c r="P2" s="63" t="s">
        <v>101</v>
      </c>
      <c r="Q2" s="62" t="s">
        <v>102</v>
      </c>
      <c r="R2" s="62" t="s">
        <v>102</v>
      </c>
      <c r="S2" s="63" t="s">
        <v>103</v>
      </c>
      <c r="T2" s="75" t="s">
        <v>103</v>
      </c>
    </row>
    <row r="3" spans="1:20" ht="27" customHeight="1" x14ac:dyDescent="0.25">
      <c r="A3" s="41"/>
      <c r="B3" s="42"/>
      <c r="C3" s="9" t="s">
        <v>105</v>
      </c>
      <c r="D3" s="9" t="s">
        <v>8</v>
      </c>
      <c r="E3" s="14" t="s">
        <v>90</v>
      </c>
      <c r="F3" s="8" t="s">
        <v>91</v>
      </c>
      <c r="G3" s="9" t="s">
        <v>90</v>
      </c>
      <c r="H3" s="10" t="s">
        <v>91</v>
      </c>
      <c r="I3" s="11" t="s">
        <v>90</v>
      </c>
      <c r="J3" s="12" t="s">
        <v>91</v>
      </c>
      <c r="K3" s="9" t="s">
        <v>90</v>
      </c>
      <c r="L3" s="13" t="s">
        <v>91</v>
      </c>
      <c r="M3" s="11" t="s">
        <v>90</v>
      </c>
      <c r="N3" s="14" t="s">
        <v>91</v>
      </c>
      <c r="O3" s="9" t="s">
        <v>90</v>
      </c>
      <c r="P3" s="9" t="s">
        <v>91</v>
      </c>
      <c r="Q3" s="14" t="s">
        <v>90</v>
      </c>
      <c r="R3" s="32" t="s">
        <v>91</v>
      </c>
      <c r="S3" s="31" t="s">
        <v>90</v>
      </c>
      <c r="T3" s="33" t="s">
        <v>91</v>
      </c>
    </row>
    <row r="4" spans="1:20" x14ac:dyDescent="0.25">
      <c r="A4" s="39" t="s">
        <v>106</v>
      </c>
      <c r="B4" s="26" t="s">
        <v>128</v>
      </c>
      <c r="C4" s="20">
        <v>3</v>
      </c>
      <c r="D4" s="20">
        <v>3533400000</v>
      </c>
      <c r="E4" s="22">
        <v>0</v>
      </c>
      <c r="F4" s="22">
        <v>0</v>
      </c>
      <c r="G4" s="20">
        <v>1</v>
      </c>
      <c r="H4" s="20">
        <v>3500000000</v>
      </c>
      <c r="I4" s="22">
        <v>1</v>
      </c>
      <c r="J4" s="22">
        <v>3400000</v>
      </c>
      <c r="K4" s="20">
        <v>0</v>
      </c>
      <c r="L4" s="20">
        <v>0</v>
      </c>
      <c r="M4" s="22">
        <v>0</v>
      </c>
      <c r="N4" s="22">
        <v>0</v>
      </c>
      <c r="O4" s="20">
        <v>0</v>
      </c>
      <c r="P4" s="20">
        <v>0</v>
      </c>
      <c r="Q4" s="22">
        <v>0</v>
      </c>
      <c r="R4" s="22">
        <v>0</v>
      </c>
      <c r="S4" s="20">
        <v>1</v>
      </c>
      <c r="T4" s="20">
        <v>30000000</v>
      </c>
    </row>
    <row r="5" spans="1:20" x14ac:dyDescent="0.25">
      <c r="A5" s="40" t="s">
        <v>107</v>
      </c>
      <c r="B5" s="26" t="s">
        <v>131</v>
      </c>
      <c r="C5" s="20">
        <v>12</v>
      </c>
      <c r="D5" s="20">
        <v>3254416666</v>
      </c>
      <c r="E5" s="22">
        <v>0</v>
      </c>
      <c r="F5" s="22">
        <v>0</v>
      </c>
      <c r="G5" s="20">
        <v>3</v>
      </c>
      <c r="H5" s="20">
        <v>3204000000</v>
      </c>
      <c r="I5" s="22">
        <v>1</v>
      </c>
      <c r="J5" s="22">
        <v>2500000</v>
      </c>
      <c r="K5" s="20">
        <v>0</v>
      </c>
      <c r="L5" s="20">
        <v>0</v>
      </c>
      <c r="M5" s="22">
        <v>7</v>
      </c>
      <c r="N5" s="22">
        <v>45916666</v>
      </c>
      <c r="O5" s="20">
        <v>1</v>
      </c>
      <c r="P5" s="20">
        <v>2000000</v>
      </c>
      <c r="Q5" s="22">
        <v>0</v>
      </c>
      <c r="R5" s="22">
        <v>0</v>
      </c>
      <c r="S5" s="20">
        <v>0</v>
      </c>
      <c r="T5" s="20">
        <v>0</v>
      </c>
    </row>
    <row r="6" spans="1:20" x14ac:dyDescent="0.25">
      <c r="A6" s="40" t="s">
        <v>108</v>
      </c>
      <c r="B6" s="26" t="s">
        <v>135</v>
      </c>
      <c r="C6" s="20">
        <v>4</v>
      </c>
      <c r="D6" s="20">
        <v>3008700000</v>
      </c>
      <c r="E6" s="22">
        <v>0</v>
      </c>
      <c r="F6" s="22">
        <v>0</v>
      </c>
      <c r="G6" s="20">
        <v>1</v>
      </c>
      <c r="H6" s="20">
        <v>2955000000</v>
      </c>
      <c r="I6" s="22">
        <v>0</v>
      </c>
      <c r="J6" s="22">
        <v>0</v>
      </c>
      <c r="K6" s="20">
        <v>3</v>
      </c>
      <c r="L6" s="20">
        <v>53700000</v>
      </c>
      <c r="M6" s="22">
        <v>0</v>
      </c>
      <c r="N6" s="22">
        <v>0</v>
      </c>
      <c r="O6" s="20">
        <v>0</v>
      </c>
      <c r="P6" s="20">
        <v>0</v>
      </c>
      <c r="Q6" s="22">
        <v>0</v>
      </c>
      <c r="R6" s="22">
        <v>0</v>
      </c>
      <c r="S6" s="20">
        <v>0</v>
      </c>
      <c r="T6" s="20">
        <v>0</v>
      </c>
    </row>
    <row r="7" spans="1:20" x14ac:dyDescent="0.25">
      <c r="A7" s="40" t="s">
        <v>109</v>
      </c>
      <c r="B7" s="26" t="s">
        <v>136</v>
      </c>
      <c r="C7" s="20">
        <v>9</v>
      </c>
      <c r="D7" s="20">
        <v>969460000</v>
      </c>
      <c r="E7" s="22">
        <v>2</v>
      </c>
      <c r="F7" s="22">
        <v>737890000</v>
      </c>
      <c r="G7" s="20">
        <v>0</v>
      </c>
      <c r="H7" s="20">
        <v>0</v>
      </c>
      <c r="I7" s="22">
        <v>1</v>
      </c>
      <c r="J7" s="22">
        <v>91570000</v>
      </c>
      <c r="K7" s="20">
        <v>1</v>
      </c>
      <c r="L7" s="20">
        <v>57760000</v>
      </c>
      <c r="M7" s="22">
        <v>4</v>
      </c>
      <c r="N7" s="22">
        <v>31200000</v>
      </c>
      <c r="O7" s="20">
        <v>0</v>
      </c>
      <c r="P7" s="20">
        <v>0</v>
      </c>
      <c r="Q7" s="22">
        <v>1</v>
      </c>
      <c r="R7" s="22">
        <v>51040000</v>
      </c>
      <c r="S7" s="20">
        <v>0</v>
      </c>
      <c r="T7" s="20">
        <v>0</v>
      </c>
    </row>
    <row r="8" spans="1:20" x14ac:dyDescent="0.25">
      <c r="A8" s="40" t="s">
        <v>110</v>
      </c>
      <c r="B8" s="26" t="s">
        <v>127</v>
      </c>
      <c r="C8" s="20">
        <v>5</v>
      </c>
      <c r="D8" s="20">
        <v>791979166</v>
      </c>
      <c r="E8" s="22">
        <v>0</v>
      </c>
      <c r="F8" s="22">
        <v>0</v>
      </c>
      <c r="G8" s="20">
        <v>0</v>
      </c>
      <c r="H8" s="20">
        <v>0</v>
      </c>
      <c r="I8" s="22">
        <v>1</v>
      </c>
      <c r="J8" s="22">
        <v>15000000</v>
      </c>
      <c r="K8" s="20">
        <v>0</v>
      </c>
      <c r="L8" s="20">
        <v>0</v>
      </c>
      <c r="M8" s="22">
        <v>3</v>
      </c>
      <c r="N8" s="22">
        <v>775000000</v>
      </c>
      <c r="O8" s="20">
        <v>0</v>
      </c>
      <c r="P8" s="20">
        <v>0</v>
      </c>
      <c r="Q8" s="22">
        <v>1</v>
      </c>
      <c r="R8" s="22">
        <v>1979166</v>
      </c>
      <c r="S8" s="20">
        <v>0</v>
      </c>
      <c r="T8" s="20">
        <v>0</v>
      </c>
    </row>
    <row r="9" spans="1:20" x14ac:dyDescent="0.25">
      <c r="A9" s="40" t="s">
        <v>111</v>
      </c>
      <c r="B9" s="26" t="s">
        <v>137</v>
      </c>
      <c r="C9" s="20">
        <v>5</v>
      </c>
      <c r="D9" s="20">
        <v>708749999</v>
      </c>
      <c r="E9" s="22">
        <v>0</v>
      </c>
      <c r="F9" s="22">
        <v>0</v>
      </c>
      <c r="G9" s="20">
        <v>0</v>
      </c>
      <c r="H9" s="20">
        <v>0</v>
      </c>
      <c r="I9" s="22">
        <v>0</v>
      </c>
      <c r="J9" s="22">
        <v>0</v>
      </c>
      <c r="K9" s="20">
        <v>1</v>
      </c>
      <c r="L9" s="20">
        <v>625000000</v>
      </c>
      <c r="M9" s="22">
        <v>2</v>
      </c>
      <c r="N9" s="22">
        <v>13749999</v>
      </c>
      <c r="O9" s="20">
        <v>0</v>
      </c>
      <c r="P9" s="20">
        <v>0</v>
      </c>
      <c r="Q9" s="22">
        <v>2</v>
      </c>
      <c r="R9" s="22">
        <v>70000000</v>
      </c>
      <c r="S9" s="20">
        <v>0</v>
      </c>
      <c r="T9" s="20">
        <v>0</v>
      </c>
    </row>
    <row r="10" spans="1:20" x14ac:dyDescent="0.25">
      <c r="A10" s="40" t="s">
        <v>112</v>
      </c>
      <c r="B10" s="26" t="s">
        <v>132</v>
      </c>
      <c r="C10" s="20">
        <v>2</v>
      </c>
      <c r="D10" s="20">
        <v>461000000</v>
      </c>
      <c r="E10" s="22">
        <v>1</v>
      </c>
      <c r="F10" s="22">
        <v>450000000</v>
      </c>
      <c r="G10" s="20">
        <v>0</v>
      </c>
      <c r="H10" s="20">
        <v>0</v>
      </c>
      <c r="I10" s="22">
        <v>1</v>
      </c>
      <c r="J10" s="22">
        <v>11000000</v>
      </c>
      <c r="K10" s="20">
        <v>0</v>
      </c>
      <c r="L10" s="20">
        <v>0</v>
      </c>
      <c r="M10" s="22">
        <v>0</v>
      </c>
      <c r="N10" s="22">
        <v>0</v>
      </c>
      <c r="O10" s="20">
        <v>0</v>
      </c>
      <c r="P10" s="20">
        <v>0</v>
      </c>
      <c r="Q10" s="22">
        <v>0</v>
      </c>
      <c r="R10" s="22">
        <v>0</v>
      </c>
      <c r="S10" s="20">
        <v>0</v>
      </c>
      <c r="T10" s="20">
        <v>0</v>
      </c>
    </row>
    <row r="11" spans="1:20" x14ac:dyDescent="0.25">
      <c r="A11" s="40" t="s">
        <v>114</v>
      </c>
      <c r="B11" s="26" t="s">
        <v>136</v>
      </c>
      <c r="C11" s="20">
        <v>10</v>
      </c>
      <c r="D11" s="20">
        <v>296700000</v>
      </c>
      <c r="E11" s="22">
        <v>2</v>
      </c>
      <c r="F11" s="22">
        <v>44200000</v>
      </c>
      <c r="G11" s="20">
        <v>2</v>
      </c>
      <c r="H11" s="20">
        <v>181000000</v>
      </c>
      <c r="I11" s="22">
        <v>4</v>
      </c>
      <c r="J11" s="22">
        <v>64000000</v>
      </c>
      <c r="K11" s="20">
        <v>1</v>
      </c>
      <c r="L11" s="20">
        <v>2500000</v>
      </c>
      <c r="M11" s="22">
        <v>0</v>
      </c>
      <c r="N11" s="22">
        <v>0</v>
      </c>
      <c r="O11" s="20">
        <v>1</v>
      </c>
      <c r="P11" s="20">
        <v>5000000</v>
      </c>
      <c r="Q11" s="22">
        <v>0</v>
      </c>
      <c r="R11" s="22">
        <v>0</v>
      </c>
      <c r="S11" s="20">
        <v>0</v>
      </c>
      <c r="T11" s="20">
        <v>0</v>
      </c>
    </row>
    <row r="12" spans="1:20" x14ac:dyDescent="0.25">
      <c r="A12" s="40" t="s">
        <v>115</v>
      </c>
      <c r="B12" s="26" t="s">
        <v>136</v>
      </c>
      <c r="C12" s="20">
        <v>17</v>
      </c>
      <c r="D12" s="20">
        <v>239500181</v>
      </c>
      <c r="E12" s="22">
        <v>0</v>
      </c>
      <c r="F12" s="22">
        <v>0</v>
      </c>
      <c r="G12" s="20">
        <v>1</v>
      </c>
      <c r="H12" s="20">
        <v>2028048</v>
      </c>
      <c r="I12" s="22">
        <v>5</v>
      </c>
      <c r="J12" s="22">
        <v>136191665</v>
      </c>
      <c r="K12" s="20">
        <v>9</v>
      </c>
      <c r="L12" s="20">
        <v>86280469</v>
      </c>
      <c r="M12" s="22">
        <v>1</v>
      </c>
      <c r="N12" s="22">
        <v>13333333</v>
      </c>
      <c r="O12" s="20">
        <v>0</v>
      </c>
      <c r="P12" s="20">
        <v>0</v>
      </c>
      <c r="Q12" s="22">
        <v>1</v>
      </c>
      <c r="R12" s="22">
        <v>1666666</v>
      </c>
      <c r="S12" s="20">
        <v>0</v>
      </c>
      <c r="T12" s="20">
        <v>0</v>
      </c>
    </row>
    <row r="13" spans="1:20" x14ac:dyDescent="0.25">
      <c r="A13" s="40" t="s">
        <v>116</v>
      </c>
      <c r="B13" s="26" t="s">
        <v>130</v>
      </c>
      <c r="C13" s="20">
        <v>9</v>
      </c>
      <c r="D13" s="20">
        <v>225140000</v>
      </c>
      <c r="E13" s="22">
        <v>0</v>
      </c>
      <c r="F13" s="22">
        <v>0</v>
      </c>
      <c r="G13" s="20">
        <v>1</v>
      </c>
      <c r="H13" s="20">
        <v>3000000</v>
      </c>
      <c r="I13" s="22">
        <v>0</v>
      </c>
      <c r="J13" s="22">
        <v>0</v>
      </c>
      <c r="K13" s="20">
        <v>2</v>
      </c>
      <c r="L13" s="20">
        <v>115000000</v>
      </c>
      <c r="M13" s="22">
        <v>2</v>
      </c>
      <c r="N13" s="22">
        <v>9000000</v>
      </c>
      <c r="O13" s="20">
        <v>0</v>
      </c>
      <c r="P13" s="20">
        <v>0</v>
      </c>
      <c r="Q13" s="22">
        <v>3</v>
      </c>
      <c r="R13" s="22">
        <v>18140000</v>
      </c>
      <c r="S13" s="20">
        <v>1</v>
      </c>
      <c r="T13" s="20">
        <v>80000000</v>
      </c>
    </row>
    <row r="14" spans="1:20" x14ac:dyDescent="0.25">
      <c r="A14" s="40" t="s">
        <v>117</v>
      </c>
      <c r="B14" s="26" t="s">
        <v>136</v>
      </c>
      <c r="C14" s="20">
        <v>9</v>
      </c>
      <c r="D14" s="20">
        <v>216562502</v>
      </c>
      <c r="E14" s="22">
        <v>1</v>
      </c>
      <c r="F14" s="22">
        <v>166000000</v>
      </c>
      <c r="G14" s="20">
        <v>0</v>
      </c>
      <c r="H14" s="20">
        <v>0</v>
      </c>
      <c r="I14" s="22">
        <v>1</v>
      </c>
      <c r="J14" s="22">
        <v>2000000</v>
      </c>
      <c r="K14" s="20">
        <v>1</v>
      </c>
      <c r="L14" s="20">
        <v>2313333</v>
      </c>
      <c r="M14" s="22">
        <v>4</v>
      </c>
      <c r="N14" s="22">
        <v>22688051</v>
      </c>
      <c r="O14" s="20">
        <v>0</v>
      </c>
      <c r="P14" s="20">
        <v>0</v>
      </c>
      <c r="Q14" s="22">
        <v>0</v>
      </c>
      <c r="R14" s="22">
        <v>0</v>
      </c>
      <c r="S14" s="20">
        <v>2</v>
      </c>
      <c r="T14" s="20">
        <v>23561118</v>
      </c>
    </row>
    <row r="15" spans="1:20" x14ac:dyDescent="0.25">
      <c r="A15" s="40" t="s">
        <v>118</v>
      </c>
      <c r="B15" s="26" t="s">
        <v>129</v>
      </c>
      <c r="C15" s="20">
        <v>8</v>
      </c>
      <c r="D15" s="20">
        <v>204600000</v>
      </c>
      <c r="E15" s="22">
        <v>3</v>
      </c>
      <c r="F15" s="22">
        <v>134000000</v>
      </c>
      <c r="G15" s="20">
        <v>1</v>
      </c>
      <c r="H15" s="20">
        <v>27600000</v>
      </c>
      <c r="I15" s="22">
        <v>2</v>
      </c>
      <c r="J15" s="22">
        <v>17000000</v>
      </c>
      <c r="K15" s="20">
        <v>0</v>
      </c>
      <c r="L15" s="20">
        <v>0</v>
      </c>
      <c r="M15" s="22">
        <v>0</v>
      </c>
      <c r="N15" s="22">
        <v>0</v>
      </c>
      <c r="O15" s="20">
        <v>0</v>
      </c>
      <c r="P15" s="20">
        <v>0</v>
      </c>
      <c r="Q15" s="22">
        <v>1</v>
      </c>
      <c r="R15" s="22">
        <v>22000000</v>
      </c>
      <c r="S15" s="20">
        <v>1</v>
      </c>
      <c r="T15" s="20">
        <v>4000000</v>
      </c>
    </row>
    <row r="16" spans="1:20" x14ac:dyDescent="0.25">
      <c r="A16" s="40" t="s">
        <v>119</v>
      </c>
      <c r="B16" s="26" t="s">
        <v>127</v>
      </c>
      <c r="C16" s="20">
        <v>11</v>
      </c>
      <c r="D16" s="20">
        <v>194166808</v>
      </c>
      <c r="E16" s="22">
        <v>1</v>
      </c>
      <c r="F16" s="22">
        <v>2000000</v>
      </c>
      <c r="G16" s="20">
        <v>1</v>
      </c>
      <c r="H16" s="20">
        <v>45000000</v>
      </c>
      <c r="I16" s="22">
        <v>0</v>
      </c>
      <c r="J16" s="22">
        <v>0</v>
      </c>
      <c r="K16" s="20">
        <v>1</v>
      </c>
      <c r="L16" s="20">
        <v>7966808</v>
      </c>
      <c r="M16" s="22">
        <v>8</v>
      </c>
      <c r="N16" s="22">
        <v>139200000</v>
      </c>
      <c r="O16" s="20">
        <v>0</v>
      </c>
      <c r="P16" s="20">
        <v>0</v>
      </c>
      <c r="Q16" s="22">
        <v>0</v>
      </c>
      <c r="R16" s="22">
        <v>0</v>
      </c>
      <c r="S16" s="20">
        <v>0</v>
      </c>
      <c r="T16" s="20">
        <v>0</v>
      </c>
    </row>
    <row r="17" spans="1:20" x14ac:dyDescent="0.25">
      <c r="A17" s="40" t="s">
        <v>120</v>
      </c>
      <c r="B17" s="26" t="s">
        <v>136</v>
      </c>
      <c r="C17" s="20">
        <v>12</v>
      </c>
      <c r="D17" s="20">
        <v>189766665</v>
      </c>
      <c r="E17" s="22">
        <v>5</v>
      </c>
      <c r="F17" s="22">
        <v>111158333</v>
      </c>
      <c r="G17" s="20">
        <v>0</v>
      </c>
      <c r="H17" s="20">
        <v>0</v>
      </c>
      <c r="I17" s="22">
        <v>1</v>
      </c>
      <c r="J17" s="22">
        <v>25000000</v>
      </c>
      <c r="K17" s="20">
        <v>0</v>
      </c>
      <c r="L17" s="20">
        <v>0</v>
      </c>
      <c r="M17" s="22">
        <v>4</v>
      </c>
      <c r="N17" s="22">
        <v>22000000</v>
      </c>
      <c r="O17" s="20">
        <v>1</v>
      </c>
      <c r="P17" s="20">
        <v>27441666</v>
      </c>
      <c r="Q17" s="22">
        <v>0</v>
      </c>
      <c r="R17" s="22">
        <v>0</v>
      </c>
      <c r="S17" s="20">
        <v>1</v>
      </c>
      <c r="T17" s="20">
        <v>4166666</v>
      </c>
    </row>
    <row r="18" spans="1:20" x14ac:dyDescent="0.25">
      <c r="A18" s="40" t="s">
        <v>121</v>
      </c>
      <c r="B18" s="26" t="s">
        <v>127</v>
      </c>
      <c r="C18" s="20">
        <v>9</v>
      </c>
      <c r="D18" s="20">
        <v>172850000</v>
      </c>
      <c r="E18" s="22">
        <v>1</v>
      </c>
      <c r="F18" s="22">
        <v>17000000</v>
      </c>
      <c r="G18" s="20">
        <v>1</v>
      </c>
      <c r="H18" s="20">
        <v>2100000</v>
      </c>
      <c r="I18" s="22">
        <v>0</v>
      </c>
      <c r="J18" s="22">
        <v>0</v>
      </c>
      <c r="K18" s="20">
        <v>1</v>
      </c>
      <c r="L18" s="20">
        <v>9450000</v>
      </c>
      <c r="M18" s="22">
        <v>5</v>
      </c>
      <c r="N18" s="22">
        <v>141000000</v>
      </c>
      <c r="O18" s="20">
        <v>1</v>
      </c>
      <c r="P18" s="20">
        <v>3300000</v>
      </c>
      <c r="Q18" s="22">
        <v>0</v>
      </c>
      <c r="R18" s="22">
        <v>0</v>
      </c>
      <c r="S18" s="20">
        <v>0</v>
      </c>
      <c r="T18" s="20">
        <v>0</v>
      </c>
    </row>
    <row r="19" spans="1:20" x14ac:dyDescent="0.25">
      <c r="A19" s="40" t="s">
        <v>122</v>
      </c>
      <c r="B19" s="26" t="s">
        <v>127</v>
      </c>
      <c r="C19" s="20">
        <v>12</v>
      </c>
      <c r="D19" s="20">
        <v>172004213</v>
      </c>
      <c r="E19" s="22">
        <v>1</v>
      </c>
      <c r="F19" s="22">
        <v>4000000</v>
      </c>
      <c r="G19" s="20">
        <v>2</v>
      </c>
      <c r="H19" s="20">
        <v>54200000</v>
      </c>
      <c r="I19" s="22">
        <v>4</v>
      </c>
      <c r="J19" s="22">
        <v>80797000</v>
      </c>
      <c r="K19" s="20">
        <v>0</v>
      </c>
      <c r="L19" s="20">
        <v>0</v>
      </c>
      <c r="M19" s="22">
        <v>5</v>
      </c>
      <c r="N19" s="22">
        <v>33007213</v>
      </c>
      <c r="O19" s="20">
        <v>0</v>
      </c>
      <c r="P19" s="20">
        <v>0</v>
      </c>
      <c r="Q19" s="22">
        <v>0</v>
      </c>
      <c r="R19" s="22">
        <v>0</v>
      </c>
      <c r="S19" s="20">
        <v>0</v>
      </c>
      <c r="T19" s="20">
        <v>0</v>
      </c>
    </row>
    <row r="20" spans="1:20" x14ac:dyDescent="0.25">
      <c r="A20" s="40" t="s">
        <v>123</v>
      </c>
      <c r="B20" s="26" t="s">
        <v>128</v>
      </c>
      <c r="C20" s="20">
        <v>2</v>
      </c>
      <c r="D20" s="20">
        <v>156000000</v>
      </c>
      <c r="E20" s="22">
        <v>1</v>
      </c>
      <c r="F20" s="22">
        <v>26000000</v>
      </c>
      <c r="G20" s="20">
        <v>0</v>
      </c>
      <c r="H20" s="20">
        <v>0</v>
      </c>
      <c r="I20" s="22">
        <v>0</v>
      </c>
      <c r="J20" s="22">
        <v>0</v>
      </c>
      <c r="K20" s="20">
        <v>1</v>
      </c>
      <c r="L20" s="20">
        <v>130000000</v>
      </c>
      <c r="M20" s="22">
        <v>0</v>
      </c>
      <c r="N20" s="22">
        <v>0</v>
      </c>
      <c r="O20" s="20">
        <v>0</v>
      </c>
      <c r="P20" s="20">
        <v>0</v>
      </c>
      <c r="Q20" s="22">
        <v>0</v>
      </c>
      <c r="R20" s="22">
        <v>0</v>
      </c>
      <c r="S20" s="20">
        <v>0</v>
      </c>
      <c r="T20" s="20">
        <v>0</v>
      </c>
    </row>
    <row r="21" spans="1:20" x14ac:dyDescent="0.25">
      <c r="A21" s="40" t="s">
        <v>124</v>
      </c>
      <c r="B21" s="26" t="s">
        <v>136</v>
      </c>
      <c r="C21" s="20">
        <v>5</v>
      </c>
      <c r="D21" s="20">
        <v>153543333</v>
      </c>
      <c r="E21" s="22">
        <v>0</v>
      </c>
      <c r="F21" s="22">
        <v>0</v>
      </c>
      <c r="G21" s="20">
        <v>0</v>
      </c>
      <c r="H21" s="20">
        <v>0</v>
      </c>
      <c r="I21" s="22">
        <v>0</v>
      </c>
      <c r="J21" s="22">
        <v>0</v>
      </c>
      <c r="K21" s="20">
        <v>1</v>
      </c>
      <c r="L21" s="20">
        <v>260000</v>
      </c>
      <c r="M21" s="22">
        <v>2</v>
      </c>
      <c r="N21" s="22">
        <v>147000000</v>
      </c>
      <c r="O21" s="20">
        <v>0</v>
      </c>
      <c r="P21" s="20">
        <v>0</v>
      </c>
      <c r="Q21" s="22">
        <v>1</v>
      </c>
      <c r="R21" s="22">
        <v>450000</v>
      </c>
      <c r="S21" s="20">
        <v>1</v>
      </c>
      <c r="T21" s="20">
        <v>5833333</v>
      </c>
    </row>
    <row r="22" spans="1:20" x14ac:dyDescent="0.25">
      <c r="A22" s="40" t="s">
        <v>125</v>
      </c>
      <c r="B22" s="26" t="s">
        <v>129</v>
      </c>
      <c r="C22" s="20">
        <v>7</v>
      </c>
      <c r="D22" s="20">
        <v>149046413</v>
      </c>
      <c r="E22" s="22">
        <v>3</v>
      </c>
      <c r="F22" s="22">
        <v>96546413</v>
      </c>
      <c r="G22" s="20">
        <v>1</v>
      </c>
      <c r="H22" s="20">
        <v>4800000</v>
      </c>
      <c r="I22" s="22">
        <v>1</v>
      </c>
      <c r="J22" s="22">
        <v>43000000</v>
      </c>
      <c r="K22" s="20">
        <v>1</v>
      </c>
      <c r="L22" s="20">
        <v>2200000</v>
      </c>
      <c r="M22" s="22">
        <v>0</v>
      </c>
      <c r="N22" s="22">
        <v>0</v>
      </c>
      <c r="O22" s="20">
        <v>0</v>
      </c>
      <c r="P22" s="20">
        <v>0</v>
      </c>
      <c r="Q22" s="22">
        <v>1</v>
      </c>
      <c r="R22" s="22">
        <v>2500000</v>
      </c>
      <c r="S22" s="20">
        <v>0</v>
      </c>
      <c r="T22" s="20">
        <v>0</v>
      </c>
    </row>
    <row r="23" spans="1:20" x14ac:dyDescent="0.25">
      <c r="A23" s="40" t="s">
        <v>133</v>
      </c>
      <c r="B23" s="26" t="s">
        <v>136</v>
      </c>
      <c r="C23" s="20">
        <v>10</v>
      </c>
      <c r="D23" s="20">
        <v>126499996</v>
      </c>
      <c r="E23" s="22">
        <v>3</v>
      </c>
      <c r="F23" s="22">
        <v>62083332</v>
      </c>
      <c r="G23" s="20">
        <v>0</v>
      </c>
      <c r="H23" s="20">
        <v>0</v>
      </c>
      <c r="I23" s="22">
        <v>4</v>
      </c>
      <c r="J23" s="22">
        <v>12499998</v>
      </c>
      <c r="K23" s="20">
        <v>1</v>
      </c>
      <c r="L23" s="20">
        <v>2916666</v>
      </c>
      <c r="M23" s="22">
        <v>2</v>
      </c>
      <c r="N23" s="22">
        <v>49000000</v>
      </c>
      <c r="O23" s="20">
        <v>0</v>
      </c>
      <c r="P23" s="20">
        <v>0</v>
      </c>
      <c r="Q23" s="22">
        <v>0</v>
      </c>
      <c r="R23" s="22">
        <v>0</v>
      </c>
      <c r="S23" s="20">
        <v>0</v>
      </c>
      <c r="T23" s="20">
        <v>0</v>
      </c>
    </row>
    <row r="24" spans="1:20" ht="20.100000000000001" customHeight="1" x14ac:dyDescent="0.25">
      <c r="A24" s="17" t="s">
        <v>126</v>
      </c>
      <c r="B24" s="17"/>
      <c r="C24" s="17">
        <v>161</v>
      </c>
      <c r="D24" s="17">
        <v>15224085942</v>
      </c>
      <c r="E24" s="18">
        <v>24</v>
      </c>
      <c r="F24" s="18">
        <v>1850878078</v>
      </c>
      <c r="G24" s="17">
        <v>15</v>
      </c>
      <c r="H24" s="17">
        <v>9978728048</v>
      </c>
      <c r="I24" s="18">
        <v>27</v>
      </c>
      <c r="J24" s="18">
        <v>503958663</v>
      </c>
      <c r="K24" s="17">
        <v>24</v>
      </c>
      <c r="L24" s="17">
        <v>1095347276</v>
      </c>
      <c r="M24" s="18">
        <v>49</v>
      </c>
      <c r="N24" s="18">
        <v>1442095262</v>
      </c>
      <c r="O24" s="17">
        <v>4</v>
      </c>
      <c r="P24" s="17">
        <v>37741666</v>
      </c>
      <c r="Q24" s="18">
        <v>11</v>
      </c>
      <c r="R24" s="18">
        <v>167775832</v>
      </c>
      <c r="S24" s="17">
        <v>7</v>
      </c>
      <c r="T24" s="17">
        <v>147561117</v>
      </c>
    </row>
    <row r="26" spans="1:20" x14ac:dyDescent="0.25">
      <c r="A26" s="30" t="s">
        <v>146</v>
      </c>
    </row>
    <row r="27" spans="1:20" x14ac:dyDescent="0.25">
      <c r="A27" s="29" t="s">
        <v>139</v>
      </c>
    </row>
    <row r="28" spans="1:20" x14ac:dyDescent="0.25">
      <c r="A28" s="28" t="s">
        <v>140</v>
      </c>
    </row>
    <row r="29" spans="1:20" x14ac:dyDescent="0.25">
      <c r="A29" s="28" t="s">
        <v>138</v>
      </c>
    </row>
    <row r="30" spans="1:20" x14ac:dyDescent="0.25">
      <c r="A30" s="28" t="s">
        <v>141</v>
      </c>
    </row>
    <row r="31" spans="1:20" s="2" customFormat="1" ht="31.5" customHeight="1" x14ac:dyDescent="0.25">
      <c r="A31" s="76" t="s">
        <v>144</v>
      </c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</row>
    <row r="32" spans="1:20" x14ac:dyDescent="0.25">
      <c r="A32" s="28" t="s">
        <v>142</v>
      </c>
    </row>
    <row r="33" spans="1:1" x14ac:dyDescent="0.25">
      <c r="A33" s="28" t="s">
        <v>143</v>
      </c>
    </row>
    <row r="34" spans="1:1" x14ac:dyDescent="0.25">
      <c r="A34" s="28" t="s">
        <v>145</v>
      </c>
    </row>
  </sheetData>
  <autoFilter ref="A3:T23" xr:uid="{52FF4EE7-7A6D-4CE1-ADDF-D598D7215AE0}"/>
  <mergeCells count="11">
    <mergeCell ref="A31:L31"/>
    <mergeCell ref="I2:J2"/>
    <mergeCell ref="C2:D2"/>
    <mergeCell ref="E2:F2"/>
    <mergeCell ref="G2:H2"/>
    <mergeCell ref="K2:L2"/>
    <mergeCell ref="A1:D1"/>
    <mergeCell ref="M2:N2"/>
    <mergeCell ref="O2:P2"/>
    <mergeCell ref="Q2:R2"/>
    <mergeCell ref="S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UK1 by Value Range</vt:lpstr>
      <vt:lpstr>Top 20 Clients</vt:lpstr>
      <vt:lpstr>UK1 by Org Type</vt:lpstr>
      <vt:lpstr>UK1 Top20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Roshani</dc:creator>
  <cp:lastModifiedBy>Ajay Shrivastava</cp:lastModifiedBy>
  <dcterms:created xsi:type="dcterms:W3CDTF">2025-06-03T12:04:58Z</dcterms:created>
  <dcterms:modified xsi:type="dcterms:W3CDTF">2025-06-17T11:43:10Z</dcterms:modified>
</cp:coreProperties>
</file>